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ICS-TRANSLATION\"/>
    </mc:Choice>
  </mc:AlternateContent>
  <bookViews>
    <workbookView xWindow="0" yWindow="0" windowWidth="19200" windowHeight="6795" activeTab="1"/>
  </bookViews>
  <sheets>
    <sheet name="Fixed sample take" sheetId="1" r:id="rId1"/>
    <sheet name="Fixed sample take U5" sheetId="3" r:id="rId2"/>
  </sheets>
  <calcPr calcId="152511"/>
</workbook>
</file>

<file path=xl/calcChain.xml><?xml version="1.0" encoding="utf-8"?>
<calcChain xmlns="http://schemas.openxmlformats.org/spreadsheetml/2006/main">
  <c r="AX17" i="3" l="1"/>
  <c r="AY17" i="3"/>
  <c r="AZ17" i="3"/>
  <c r="AX19" i="3"/>
  <c r="AY19" i="3"/>
  <c r="AZ19" i="3"/>
  <c r="AX21" i="3"/>
  <c r="AY21" i="3"/>
  <c r="AZ21" i="3"/>
  <c r="AX23" i="3"/>
  <c r="AY23" i="3"/>
  <c r="AZ23" i="3"/>
  <c r="AX25" i="3"/>
  <c r="AY25" i="3"/>
  <c r="AZ25" i="3"/>
  <c r="AX27" i="3"/>
  <c r="AY27" i="3"/>
  <c r="AZ27" i="3"/>
  <c r="AX29" i="3"/>
  <c r="AY29" i="3"/>
  <c r="AZ29" i="3"/>
  <c r="AX31" i="3"/>
  <c r="AY31" i="3"/>
  <c r="AZ31" i="3"/>
  <c r="AX33" i="3"/>
  <c r="AY33" i="3"/>
  <c r="AZ33" i="3"/>
  <c r="AX35" i="3"/>
  <c r="AY35" i="3"/>
  <c r="AZ35" i="3"/>
  <c r="AX37" i="3"/>
  <c r="AY37" i="3"/>
  <c r="AZ37" i="3"/>
  <c r="AX39" i="3"/>
  <c r="AY39" i="3"/>
  <c r="AZ39" i="3"/>
  <c r="AX41" i="3"/>
  <c r="AY41" i="3"/>
  <c r="AZ41" i="3"/>
  <c r="AX43" i="3"/>
  <c r="AY43" i="3"/>
  <c r="AZ43" i="3"/>
  <c r="AX45" i="3"/>
  <c r="AY45" i="3"/>
  <c r="AZ45" i="3"/>
  <c r="AX47" i="3"/>
  <c r="AY47" i="3"/>
  <c r="AZ47" i="3"/>
  <c r="AX49" i="3"/>
  <c r="AY49" i="3"/>
  <c r="AZ49" i="3"/>
  <c r="AX51" i="3"/>
  <c r="AY51" i="3"/>
  <c r="AZ51" i="3"/>
  <c r="AX53" i="3"/>
  <c r="AY53" i="3"/>
  <c r="AZ53" i="3"/>
  <c r="AX55" i="3"/>
  <c r="AY55" i="3"/>
  <c r="AZ55" i="3"/>
  <c r="AX57" i="3"/>
  <c r="AY57" i="3"/>
  <c r="AZ57" i="3"/>
  <c r="AX59" i="3"/>
  <c r="AY59" i="3"/>
  <c r="AZ59" i="3"/>
  <c r="AX61" i="3"/>
  <c r="AY61" i="3"/>
  <c r="AZ61" i="3"/>
  <c r="AX63" i="3"/>
  <c r="AY63" i="3"/>
  <c r="AZ63" i="3"/>
  <c r="AX65" i="3"/>
  <c r="AY65" i="3"/>
  <c r="AZ65" i="3"/>
  <c r="AX67" i="3"/>
  <c r="AY67" i="3"/>
  <c r="AZ67" i="3"/>
  <c r="AX69" i="3"/>
  <c r="AY69" i="3"/>
  <c r="AZ69" i="3"/>
  <c r="AX71" i="3"/>
  <c r="AY71" i="3"/>
  <c r="AZ71" i="3"/>
  <c r="AX73" i="3"/>
  <c r="AY73" i="3"/>
  <c r="AZ73" i="3"/>
  <c r="AX75" i="3"/>
  <c r="AY75" i="3"/>
  <c r="AZ75" i="3"/>
  <c r="AX77" i="3"/>
  <c r="AY77" i="3"/>
  <c r="AZ77" i="3"/>
  <c r="AX79" i="3"/>
  <c r="AY79" i="3"/>
  <c r="AZ79" i="3"/>
  <c r="AX81" i="3"/>
  <c r="AY81" i="3"/>
  <c r="AZ81" i="3"/>
  <c r="AX83" i="3"/>
  <c r="AY83" i="3"/>
  <c r="AZ83" i="3"/>
  <c r="AX85" i="3"/>
  <c r="AY85" i="3"/>
  <c r="AZ85" i="3"/>
  <c r="AX87" i="3"/>
  <c r="AY87" i="3"/>
  <c r="AZ87" i="3"/>
  <c r="AX89" i="3"/>
  <c r="AY89" i="3"/>
  <c r="AZ89" i="3"/>
  <c r="AX91" i="3"/>
  <c r="AY91" i="3"/>
  <c r="AZ91" i="3"/>
  <c r="AX93" i="3"/>
  <c r="AY93" i="3"/>
  <c r="AZ93" i="3"/>
  <c r="AX95" i="3"/>
  <c r="AY95" i="3"/>
  <c r="AZ95" i="3"/>
  <c r="AX97" i="3"/>
  <c r="AY97" i="3"/>
  <c r="AZ97" i="3"/>
  <c r="AX99" i="3"/>
  <c r="AY99" i="3"/>
  <c r="AZ99" i="3"/>
  <c r="AX101" i="3"/>
  <c r="AY101" i="3"/>
  <c r="AZ101" i="3"/>
  <c r="AX103" i="3"/>
  <c r="AY103" i="3"/>
  <c r="AZ103" i="3"/>
  <c r="AX105" i="3"/>
  <c r="AY105" i="3"/>
  <c r="AZ105" i="3"/>
  <c r="AX107" i="3"/>
  <c r="AY107" i="3"/>
  <c r="AZ107" i="3"/>
  <c r="AX109" i="3"/>
  <c r="AY109" i="3"/>
  <c r="AZ109" i="3"/>
  <c r="AX111" i="3"/>
  <c r="AY111" i="3"/>
  <c r="AZ111" i="3"/>
  <c r="AX15" i="3"/>
  <c r="AY15" i="3"/>
  <c r="AZ15" i="3"/>
  <c r="AX13" i="3"/>
  <c r="AY13" i="3"/>
  <c r="AZ13" i="3"/>
  <c r="AS27" i="1"/>
  <c r="AT27" i="1"/>
  <c r="AU27" i="1"/>
  <c r="AV27" i="1"/>
  <c r="AW27" i="1"/>
  <c r="AS28" i="1"/>
  <c r="AT28" i="1"/>
  <c r="AU28" i="1"/>
  <c r="AV28" i="1"/>
  <c r="AW28" i="1"/>
  <c r="AS29" i="1"/>
  <c r="AT29" i="1"/>
  <c r="AU29" i="1"/>
  <c r="AV29" i="1"/>
  <c r="AW29" i="1"/>
  <c r="AS30" i="1"/>
  <c r="AT30" i="1"/>
  <c r="AU30" i="1"/>
  <c r="AV30" i="1"/>
  <c r="AW30" i="1"/>
  <c r="AS31" i="1"/>
  <c r="AT31" i="1"/>
  <c r="AU31" i="1"/>
  <c r="AV31" i="1"/>
  <c r="AW31" i="1"/>
  <c r="AS32" i="1"/>
  <c r="AT32" i="1"/>
  <c r="AU32" i="1"/>
  <c r="AV32" i="1"/>
  <c r="AW32" i="1"/>
  <c r="AS33" i="1"/>
  <c r="AT33" i="1"/>
  <c r="AU33" i="1"/>
  <c r="AV33" i="1"/>
  <c r="AW33" i="1"/>
  <c r="AS34" i="1"/>
  <c r="AT34" i="1"/>
  <c r="AU34" i="1"/>
  <c r="AV34" i="1"/>
  <c r="AW34" i="1"/>
  <c r="AS35" i="1"/>
  <c r="AT35" i="1"/>
  <c r="AU35" i="1"/>
  <c r="AV35" i="1"/>
  <c r="AW35" i="1"/>
  <c r="AS36" i="1"/>
  <c r="AT36" i="1"/>
  <c r="AU36" i="1"/>
  <c r="AV36" i="1"/>
  <c r="AW36" i="1"/>
  <c r="AS37" i="1"/>
  <c r="AT37" i="1"/>
  <c r="AU37" i="1"/>
  <c r="AV37" i="1"/>
  <c r="AW37" i="1"/>
  <c r="AS38" i="1"/>
  <c r="AT38" i="1"/>
  <c r="AU38" i="1"/>
  <c r="AV38" i="1"/>
  <c r="AW38" i="1"/>
  <c r="AS39" i="1"/>
  <c r="AT39" i="1"/>
  <c r="AU39" i="1"/>
  <c r="AV39" i="1"/>
  <c r="AW39" i="1"/>
  <c r="AS40" i="1"/>
  <c r="AT40" i="1"/>
  <c r="AU40" i="1"/>
  <c r="AV40" i="1"/>
  <c r="AW40" i="1"/>
  <c r="AS41" i="1"/>
  <c r="AT41" i="1"/>
  <c r="AU41" i="1"/>
  <c r="AV41" i="1"/>
  <c r="AW41" i="1"/>
  <c r="AS42" i="1"/>
  <c r="AT42" i="1"/>
  <c r="AU42" i="1"/>
  <c r="AV42" i="1"/>
  <c r="AW42" i="1"/>
  <c r="AS43" i="1"/>
  <c r="AT43" i="1"/>
  <c r="AU43" i="1"/>
  <c r="AV43" i="1"/>
  <c r="AW43" i="1"/>
  <c r="AS44" i="1"/>
  <c r="AT44" i="1"/>
  <c r="AU44" i="1"/>
  <c r="AV44" i="1"/>
  <c r="AW44" i="1"/>
  <c r="AS45" i="1"/>
  <c r="AT45" i="1"/>
  <c r="AU45" i="1"/>
  <c r="AV45" i="1"/>
  <c r="AW45" i="1"/>
  <c r="AS46" i="1"/>
  <c r="AT46" i="1"/>
  <c r="AU46" i="1"/>
  <c r="AV46" i="1"/>
  <c r="AW46" i="1"/>
  <c r="AS47" i="1"/>
  <c r="AT47" i="1"/>
  <c r="AU47" i="1"/>
  <c r="AV47" i="1"/>
  <c r="AW47" i="1"/>
  <c r="AS48" i="1"/>
  <c r="AT48" i="1"/>
  <c r="AU48" i="1"/>
  <c r="AV48" i="1"/>
  <c r="AW48" i="1"/>
  <c r="AS49" i="1"/>
  <c r="AT49" i="1"/>
  <c r="AU49" i="1"/>
  <c r="AV49" i="1"/>
  <c r="AW49" i="1"/>
  <c r="AS50" i="1"/>
  <c r="AT50" i="1"/>
  <c r="AU50" i="1"/>
  <c r="AV50" i="1"/>
  <c r="AW50" i="1"/>
  <c r="AS51" i="1"/>
  <c r="AT51" i="1"/>
  <c r="AU51" i="1"/>
  <c r="AV51" i="1"/>
  <c r="AW51" i="1"/>
  <c r="AS52" i="1"/>
  <c r="AT52" i="1"/>
  <c r="AU52" i="1"/>
  <c r="AV52" i="1"/>
  <c r="AW52" i="1"/>
  <c r="AS53" i="1"/>
  <c r="AT53" i="1"/>
  <c r="AU53" i="1"/>
  <c r="AV53" i="1"/>
  <c r="AW53" i="1"/>
  <c r="AS54" i="1"/>
  <c r="AT54" i="1"/>
  <c r="AU54" i="1"/>
  <c r="AV54" i="1"/>
  <c r="AW54" i="1"/>
  <c r="AS55" i="1"/>
  <c r="AT55" i="1"/>
  <c r="AU55" i="1"/>
  <c r="AV55" i="1"/>
  <c r="AW55" i="1"/>
  <c r="AS56" i="1"/>
  <c r="AT56" i="1"/>
  <c r="AU56" i="1"/>
  <c r="AV56" i="1"/>
  <c r="AW56" i="1"/>
  <c r="AS57" i="1"/>
  <c r="AT57" i="1"/>
  <c r="AU57" i="1"/>
  <c r="AV57" i="1"/>
  <c r="AW57" i="1"/>
  <c r="AS58" i="1"/>
  <c r="AT58" i="1"/>
  <c r="AU58" i="1"/>
  <c r="AV58" i="1"/>
  <c r="AW58" i="1"/>
  <c r="AS59" i="1"/>
  <c r="AT59" i="1"/>
  <c r="AU59" i="1"/>
  <c r="AV59" i="1"/>
  <c r="AW59" i="1"/>
  <c r="AS60" i="1"/>
  <c r="AT60" i="1"/>
  <c r="AU60" i="1"/>
  <c r="AV60" i="1"/>
  <c r="AW60" i="1"/>
  <c r="AS61" i="1"/>
  <c r="AT61" i="1"/>
  <c r="AU61" i="1"/>
  <c r="AV61" i="1"/>
  <c r="AW61" i="1"/>
  <c r="AS62" i="1"/>
  <c r="AT62" i="1"/>
  <c r="AU62" i="1"/>
  <c r="AV62" i="1"/>
  <c r="AW62" i="1"/>
  <c r="AS63" i="1"/>
  <c r="AT63" i="1"/>
  <c r="AU63" i="1"/>
  <c r="AV63" i="1"/>
  <c r="AW63" i="1"/>
  <c r="AS64" i="1"/>
  <c r="AT64" i="1"/>
  <c r="AU64" i="1"/>
  <c r="AV64" i="1"/>
  <c r="AW64" i="1"/>
  <c r="AS65" i="1"/>
  <c r="AT65" i="1"/>
  <c r="AU65" i="1"/>
  <c r="AV65" i="1"/>
  <c r="AW65" i="1"/>
  <c r="AS66" i="1"/>
  <c r="AT66" i="1"/>
  <c r="AU66" i="1"/>
  <c r="AV66" i="1"/>
  <c r="AW66" i="1"/>
  <c r="AS67" i="1"/>
  <c r="AT67" i="1"/>
  <c r="AU67" i="1"/>
  <c r="AV67" i="1"/>
  <c r="AW67" i="1"/>
  <c r="AS68" i="1"/>
  <c r="AT68" i="1"/>
  <c r="AU68" i="1"/>
  <c r="AV68" i="1"/>
  <c r="AW68" i="1"/>
  <c r="AS69" i="1"/>
  <c r="AT69" i="1"/>
  <c r="AU69" i="1"/>
  <c r="AV69" i="1"/>
  <c r="AW69" i="1"/>
  <c r="AS70" i="1"/>
  <c r="AT70" i="1"/>
  <c r="AU70" i="1"/>
  <c r="AV70" i="1"/>
  <c r="AW70" i="1"/>
  <c r="AS71" i="1"/>
  <c r="AT71" i="1"/>
  <c r="AU71" i="1"/>
  <c r="AV71" i="1"/>
  <c r="AW71" i="1"/>
  <c r="AS72" i="1"/>
  <c r="AT72" i="1"/>
  <c r="AU72" i="1"/>
  <c r="AV72" i="1"/>
  <c r="AW72" i="1"/>
  <c r="AS73" i="1"/>
  <c r="AT73" i="1"/>
  <c r="AU73" i="1"/>
  <c r="AV73" i="1"/>
  <c r="AW73" i="1"/>
  <c r="AS74" i="1"/>
  <c r="AT74" i="1"/>
  <c r="AU74" i="1"/>
  <c r="AV74" i="1"/>
  <c r="AW74" i="1"/>
  <c r="AS75" i="1"/>
  <c r="AT75" i="1"/>
  <c r="AU75" i="1"/>
  <c r="AV75" i="1"/>
  <c r="AW75" i="1"/>
  <c r="AS76" i="1"/>
  <c r="AT76" i="1"/>
  <c r="AU76" i="1"/>
  <c r="AV76" i="1"/>
  <c r="AW76" i="1"/>
  <c r="AS77" i="1"/>
  <c r="AT77" i="1"/>
  <c r="AU77" i="1"/>
  <c r="AV77" i="1"/>
  <c r="AW77" i="1"/>
  <c r="AS78" i="1"/>
  <c r="AT78" i="1"/>
  <c r="AU78" i="1"/>
  <c r="AV78" i="1"/>
  <c r="AW78" i="1"/>
  <c r="AS79" i="1"/>
  <c r="AT79" i="1"/>
  <c r="AU79" i="1"/>
  <c r="AV79" i="1"/>
  <c r="AW79" i="1"/>
  <c r="AS80" i="1"/>
  <c r="AT80" i="1"/>
  <c r="AU80" i="1"/>
  <c r="AV80" i="1"/>
  <c r="AW80" i="1"/>
  <c r="AS81" i="1"/>
  <c r="AT81" i="1"/>
  <c r="AU81" i="1"/>
  <c r="AV81" i="1"/>
  <c r="AW81" i="1"/>
  <c r="AS82" i="1"/>
  <c r="AT82" i="1"/>
  <c r="AU82" i="1"/>
  <c r="AV82" i="1"/>
  <c r="AW82" i="1"/>
  <c r="AS83" i="1"/>
  <c r="AT83" i="1"/>
  <c r="AU83" i="1"/>
  <c r="AV83" i="1"/>
  <c r="AW83" i="1"/>
  <c r="AS84" i="1"/>
  <c r="AT84" i="1"/>
  <c r="AU84" i="1"/>
  <c r="AV84" i="1"/>
  <c r="AW84" i="1"/>
  <c r="AS85" i="1"/>
  <c r="AT85" i="1"/>
  <c r="AU85" i="1"/>
  <c r="AV85" i="1"/>
  <c r="AW85" i="1"/>
  <c r="AS86" i="1"/>
  <c r="AT86" i="1"/>
  <c r="AU86" i="1"/>
  <c r="AV86" i="1"/>
  <c r="AW86" i="1"/>
  <c r="AS87" i="1"/>
  <c r="AT87" i="1"/>
  <c r="AU87" i="1"/>
  <c r="AV87" i="1"/>
  <c r="AW87" i="1"/>
  <c r="AS88" i="1"/>
  <c r="AT88" i="1"/>
  <c r="AU88" i="1"/>
  <c r="AV88" i="1"/>
  <c r="AW88" i="1"/>
  <c r="AS89" i="1"/>
  <c r="AT89" i="1"/>
  <c r="AU89" i="1"/>
  <c r="AV89" i="1"/>
  <c r="AW89" i="1"/>
  <c r="AS90" i="1"/>
  <c r="AT90" i="1"/>
  <c r="AU90" i="1"/>
  <c r="AV90" i="1"/>
  <c r="AW90" i="1"/>
  <c r="AS91" i="1"/>
  <c r="AT91" i="1"/>
  <c r="AU91" i="1"/>
  <c r="AV91" i="1"/>
  <c r="AW91" i="1"/>
  <c r="AS92" i="1"/>
  <c r="AT92" i="1"/>
  <c r="AU92" i="1"/>
  <c r="AV92" i="1"/>
  <c r="AW92" i="1"/>
  <c r="AS93" i="1"/>
  <c r="AT93" i="1"/>
  <c r="AU93" i="1"/>
  <c r="AV93" i="1"/>
  <c r="AW93" i="1"/>
  <c r="AS94" i="1"/>
  <c r="AT94" i="1"/>
  <c r="AU94" i="1"/>
  <c r="AV94" i="1"/>
  <c r="AW94" i="1"/>
  <c r="AS95" i="1"/>
  <c r="AT95" i="1"/>
  <c r="AU95" i="1"/>
  <c r="AV95" i="1"/>
  <c r="AW95" i="1"/>
  <c r="AS96" i="1"/>
  <c r="AT96" i="1"/>
  <c r="AU96" i="1"/>
  <c r="AV96" i="1"/>
  <c r="AW96" i="1"/>
  <c r="AS97" i="1"/>
  <c r="AT97" i="1"/>
  <c r="AU97" i="1"/>
  <c r="AV97" i="1"/>
  <c r="AW97" i="1"/>
  <c r="AS98" i="1"/>
  <c r="AT98" i="1"/>
  <c r="AU98" i="1"/>
  <c r="AV98" i="1"/>
  <c r="AW98" i="1"/>
  <c r="AS99" i="1"/>
  <c r="AT99" i="1"/>
  <c r="AU99" i="1"/>
  <c r="AV99" i="1"/>
  <c r="AW99" i="1"/>
  <c r="AS100" i="1"/>
  <c r="AT100" i="1"/>
  <c r="AU100" i="1"/>
  <c r="AV100" i="1"/>
  <c r="AW100" i="1"/>
  <c r="AS101" i="1"/>
  <c r="AT101" i="1"/>
  <c r="AU101" i="1"/>
  <c r="AV101" i="1"/>
  <c r="AW101" i="1"/>
  <c r="AS102" i="1"/>
  <c r="AT102" i="1"/>
  <c r="AU102" i="1"/>
  <c r="AV102" i="1"/>
  <c r="AW102" i="1"/>
  <c r="AS103" i="1"/>
  <c r="AT103" i="1"/>
  <c r="AU103" i="1"/>
  <c r="AV103" i="1"/>
  <c r="AW103" i="1"/>
  <c r="AS104" i="1"/>
  <c r="AT104" i="1"/>
  <c r="AU104" i="1"/>
  <c r="AV104" i="1"/>
  <c r="AW104" i="1"/>
  <c r="AS105" i="1"/>
  <c r="AT105" i="1"/>
  <c r="AU105" i="1"/>
  <c r="AV105" i="1"/>
  <c r="AW105" i="1"/>
  <c r="AS106" i="1"/>
  <c r="AT106" i="1"/>
  <c r="AU106" i="1"/>
  <c r="AV106" i="1"/>
  <c r="AW106" i="1"/>
  <c r="AS107" i="1"/>
  <c r="AT107" i="1"/>
  <c r="AU107" i="1"/>
  <c r="AV107" i="1"/>
  <c r="AW107" i="1"/>
  <c r="AS108" i="1"/>
  <c r="AT108" i="1"/>
  <c r="AU108" i="1"/>
  <c r="AV108" i="1"/>
  <c r="AW108" i="1"/>
  <c r="AS109" i="1"/>
  <c r="AT109" i="1"/>
  <c r="AU109" i="1"/>
  <c r="AV109" i="1"/>
  <c r="AW109" i="1"/>
  <c r="AS110" i="1"/>
  <c r="AT110" i="1"/>
  <c r="AU110" i="1"/>
  <c r="AV110" i="1"/>
  <c r="AW110" i="1"/>
  <c r="AS111" i="1"/>
  <c r="AT111" i="1"/>
  <c r="AU111" i="1"/>
  <c r="AV111" i="1"/>
  <c r="AW111" i="1"/>
  <c r="AL7" i="1" l="1"/>
  <c r="D112" i="3" l="1"/>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F111" i="3"/>
  <c r="E111" i="3"/>
  <c r="E112" i="3" s="1"/>
  <c r="F109" i="3"/>
  <c r="E109" i="3"/>
  <c r="E110" i="3" s="1"/>
  <c r="F107" i="3"/>
  <c r="E107" i="3"/>
  <c r="E108" i="3" s="1"/>
  <c r="F105" i="3"/>
  <c r="G105" i="3" s="1"/>
  <c r="H105" i="3" s="1"/>
  <c r="E105" i="3"/>
  <c r="E106" i="3" s="1"/>
  <c r="F103" i="3"/>
  <c r="E103" i="3"/>
  <c r="E104" i="3" s="1"/>
  <c r="F101" i="3"/>
  <c r="E101" i="3"/>
  <c r="E102" i="3" s="1"/>
  <c r="F99" i="3"/>
  <c r="E99" i="3"/>
  <c r="E100" i="3" s="1"/>
  <c r="F97" i="3"/>
  <c r="G97" i="3" s="1"/>
  <c r="H97" i="3" s="1"/>
  <c r="E97" i="3"/>
  <c r="E98" i="3" s="1"/>
  <c r="F95" i="3"/>
  <c r="E95" i="3"/>
  <c r="E96" i="3" s="1"/>
  <c r="F93" i="3"/>
  <c r="E93" i="3"/>
  <c r="E94" i="3" s="1"/>
  <c r="F91" i="3"/>
  <c r="E91" i="3"/>
  <c r="E92" i="3" s="1"/>
  <c r="F89" i="3"/>
  <c r="E89" i="3"/>
  <c r="E90" i="3" s="1"/>
  <c r="F87" i="3"/>
  <c r="G87" i="3" s="1"/>
  <c r="H87" i="3" s="1"/>
  <c r="E87" i="3"/>
  <c r="E88" i="3" s="1"/>
  <c r="F85" i="3"/>
  <c r="E85" i="3"/>
  <c r="E86" i="3" s="1"/>
  <c r="F83" i="3"/>
  <c r="G83" i="3" s="1"/>
  <c r="H83" i="3" s="1"/>
  <c r="E83" i="3"/>
  <c r="E84" i="3" s="1"/>
  <c r="F81" i="3"/>
  <c r="E81" i="3"/>
  <c r="E82" i="3" s="1"/>
  <c r="F79" i="3"/>
  <c r="E79" i="3"/>
  <c r="E80" i="3" s="1"/>
  <c r="F77" i="3"/>
  <c r="G77" i="3" s="1"/>
  <c r="H77" i="3" s="1"/>
  <c r="E77" i="3"/>
  <c r="E78" i="3" s="1"/>
  <c r="F75" i="3"/>
  <c r="G75" i="3" s="1"/>
  <c r="H75" i="3" s="1"/>
  <c r="E75" i="3"/>
  <c r="E76" i="3" s="1"/>
  <c r="F73" i="3"/>
  <c r="E73" i="3"/>
  <c r="E74" i="3" s="1"/>
  <c r="F71" i="3"/>
  <c r="E71" i="3"/>
  <c r="E72" i="3" s="1"/>
  <c r="F69" i="3"/>
  <c r="G69" i="3" s="1"/>
  <c r="H69" i="3" s="1"/>
  <c r="E69" i="3"/>
  <c r="E70" i="3" s="1"/>
  <c r="F67" i="3"/>
  <c r="E67" i="3"/>
  <c r="E68" i="3" s="1"/>
  <c r="F65" i="3"/>
  <c r="G65" i="3" s="1"/>
  <c r="H65" i="3" s="1"/>
  <c r="E65" i="3"/>
  <c r="E66" i="3" s="1"/>
  <c r="F63" i="3"/>
  <c r="G63" i="3" s="1"/>
  <c r="H63" i="3" s="1"/>
  <c r="E63" i="3"/>
  <c r="E64" i="3" s="1"/>
  <c r="F61" i="3"/>
  <c r="E61" i="3"/>
  <c r="E62" i="3" s="1"/>
  <c r="F59" i="3"/>
  <c r="F60" i="3" s="1"/>
  <c r="E59" i="3"/>
  <c r="E60" i="3" s="1"/>
  <c r="F57" i="3"/>
  <c r="G57" i="3" s="1"/>
  <c r="H57" i="3" s="1"/>
  <c r="E57" i="3"/>
  <c r="E58" i="3" s="1"/>
  <c r="F55" i="3"/>
  <c r="E55" i="3"/>
  <c r="E56" i="3" s="1"/>
  <c r="F53" i="3"/>
  <c r="E53" i="3"/>
  <c r="E54" i="3" s="1"/>
  <c r="F51" i="3"/>
  <c r="G51" i="3" s="1"/>
  <c r="H51" i="3" s="1"/>
  <c r="E51" i="3"/>
  <c r="E52" i="3" s="1"/>
  <c r="F49" i="3"/>
  <c r="G49" i="3" s="1"/>
  <c r="H49" i="3" s="1"/>
  <c r="E49" i="3"/>
  <c r="E50" i="3" s="1"/>
  <c r="F47" i="3"/>
  <c r="E47" i="3"/>
  <c r="E48" i="3" s="1"/>
  <c r="F45" i="3"/>
  <c r="E45" i="3"/>
  <c r="E46" i="3" s="1"/>
  <c r="F43" i="3"/>
  <c r="E43" i="3"/>
  <c r="E44" i="3" s="1"/>
  <c r="F41" i="3"/>
  <c r="E41" i="3"/>
  <c r="E42" i="3" s="1"/>
  <c r="F39" i="3"/>
  <c r="E39" i="3"/>
  <c r="E40" i="3" s="1"/>
  <c r="F37" i="3"/>
  <c r="E37" i="3"/>
  <c r="E38" i="3" s="1"/>
  <c r="F35" i="3"/>
  <c r="E35" i="3"/>
  <c r="E36" i="3" s="1"/>
  <c r="F33" i="3"/>
  <c r="G33" i="3" s="1"/>
  <c r="H33" i="3" s="1"/>
  <c r="E33" i="3"/>
  <c r="E34" i="3" s="1"/>
  <c r="F31" i="3"/>
  <c r="E31" i="3"/>
  <c r="E32" i="3" s="1"/>
  <c r="F29" i="3"/>
  <c r="E29" i="3"/>
  <c r="E30" i="3" s="1"/>
  <c r="F27" i="3"/>
  <c r="E27" i="3"/>
  <c r="E28" i="3" s="1"/>
  <c r="F25" i="3"/>
  <c r="E25" i="3"/>
  <c r="E26" i="3" s="1"/>
  <c r="F23" i="3"/>
  <c r="G23" i="3" s="1"/>
  <c r="H23" i="3" s="1"/>
  <c r="E23" i="3"/>
  <c r="E24" i="3" s="1"/>
  <c r="F21" i="3"/>
  <c r="E21" i="3"/>
  <c r="E22" i="3" s="1"/>
  <c r="F19" i="3"/>
  <c r="F20" i="3" s="1"/>
  <c r="E19" i="3"/>
  <c r="E20" i="3" s="1"/>
  <c r="F17" i="3"/>
  <c r="E17" i="3"/>
  <c r="E18" i="3" s="1"/>
  <c r="F15" i="3"/>
  <c r="E15" i="3"/>
  <c r="E16" i="3" s="1"/>
  <c r="F13" i="3"/>
  <c r="F14" i="3" s="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J105" i="3" l="1"/>
  <c r="J97" i="3"/>
  <c r="J87" i="3"/>
  <c r="J83" i="3"/>
  <c r="J77" i="3"/>
  <c r="J75" i="3"/>
  <c r="J69" i="3"/>
  <c r="J65" i="3"/>
  <c r="J63" i="3"/>
  <c r="J57" i="3"/>
  <c r="J51" i="3"/>
  <c r="J49" i="3"/>
  <c r="J33" i="3"/>
  <c r="J23" i="3"/>
  <c r="G25" i="3"/>
  <c r="H25" i="3" s="1"/>
  <c r="Q7" i="3"/>
  <c r="F24" i="3"/>
  <c r="G19" i="3"/>
  <c r="H19" i="3" s="1"/>
  <c r="G95" i="3"/>
  <c r="H95" i="3" s="1"/>
  <c r="G27" i="3"/>
  <c r="H27" i="3" s="1"/>
  <c r="G45" i="3"/>
  <c r="H45" i="3" s="1"/>
  <c r="G53" i="3"/>
  <c r="H53" i="3" s="1"/>
  <c r="G67" i="3"/>
  <c r="H67" i="3" s="1"/>
  <c r="G89" i="3"/>
  <c r="H89" i="3" s="1"/>
  <c r="G20" i="3"/>
  <c r="H20" i="3" s="1"/>
  <c r="G21" i="3"/>
  <c r="H21" i="3" s="1"/>
  <c r="G60" i="3"/>
  <c r="H60" i="3" s="1"/>
  <c r="G17" i="3"/>
  <c r="H17" i="3" s="1"/>
  <c r="G41" i="3"/>
  <c r="H41" i="3" s="1"/>
  <c r="G59" i="3"/>
  <c r="H59" i="3" s="1"/>
  <c r="F96" i="3"/>
  <c r="G111" i="3"/>
  <c r="H111" i="3" s="1"/>
  <c r="G29" i="3"/>
  <c r="H29" i="3" s="1"/>
  <c r="G37" i="3"/>
  <c r="H37" i="3" s="1"/>
  <c r="G73" i="3"/>
  <c r="H73" i="3" s="1"/>
  <c r="G85" i="3"/>
  <c r="H85" i="3" s="1"/>
  <c r="G71" i="3"/>
  <c r="H71" i="3" s="1"/>
  <c r="F112" i="3"/>
  <c r="G109" i="3"/>
  <c r="H109" i="3" s="1"/>
  <c r="F110" i="3"/>
  <c r="G107" i="3"/>
  <c r="H107" i="3" s="1"/>
  <c r="F108" i="3"/>
  <c r="F106" i="3"/>
  <c r="G103" i="3"/>
  <c r="H103" i="3" s="1"/>
  <c r="F104" i="3"/>
  <c r="G101" i="3"/>
  <c r="H101" i="3" s="1"/>
  <c r="F102" i="3"/>
  <c r="G99" i="3"/>
  <c r="H99" i="3" s="1"/>
  <c r="F100" i="3"/>
  <c r="F98" i="3"/>
  <c r="G93" i="3"/>
  <c r="H93" i="3" s="1"/>
  <c r="F94" i="3"/>
  <c r="G91" i="3"/>
  <c r="H91" i="3" s="1"/>
  <c r="F92" i="3"/>
  <c r="F90" i="3"/>
  <c r="F88" i="3"/>
  <c r="F86" i="3"/>
  <c r="F84" i="3"/>
  <c r="G81" i="3"/>
  <c r="H81" i="3" s="1"/>
  <c r="F82" i="3"/>
  <c r="G79" i="3"/>
  <c r="H79" i="3" s="1"/>
  <c r="F80" i="3"/>
  <c r="F78" i="3"/>
  <c r="F76" i="3"/>
  <c r="F74" i="3"/>
  <c r="F72" i="3"/>
  <c r="F70" i="3"/>
  <c r="F68" i="3"/>
  <c r="F66" i="3"/>
  <c r="F64" i="3"/>
  <c r="G61" i="3"/>
  <c r="H61" i="3" s="1"/>
  <c r="F62" i="3"/>
  <c r="F58" i="3"/>
  <c r="G55" i="3"/>
  <c r="H55" i="3" s="1"/>
  <c r="F56" i="3"/>
  <c r="F54" i="3"/>
  <c r="F52" i="3"/>
  <c r="F50" i="3"/>
  <c r="G47" i="3"/>
  <c r="H47" i="3" s="1"/>
  <c r="F48" i="3"/>
  <c r="F46" i="3"/>
  <c r="G43" i="3"/>
  <c r="H43" i="3" s="1"/>
  <c r="F44" i="3"/>
  <c r="F42" i="3"/>
  <c r="G39" i="3"/>
  <c r="H39" i="3" s="1"/>
  <c r="F40" i="3"/>
  <c r="F38" i="3"/>
  <c r="G35" i="3"/>
  <c r="H35" i="3" s="1"/>
  <c r="F36" i="3"/>
  <c r="F34" i="3"/>
  <c r="G31" i="3"/>
  <c r="H31" i="3" s="1"/>
  <c r="F32" i="3"/>
  <c r="F30" i="3"/>
  <c r="F28" i="3"/>
  <c r="F26" i="3"/>
  <c r="F22" i="3"/>
  <c r="F18" i="3"/>
  <c r="G15" i="3"/>
  <c r="H15" i="3" s="1"/>
  <c r="F16"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E52" i="1"/>
  <c r="D12" i="1"/>
  <c r="E12" i="1" s="1"/>
  <c r="G13" i="3"/>
  <c r="H13" i="3" s="1"/>
  <c r="E13" i="3"/>
  <c r="E14" i="3" s="1"/>
  <c r="K12" i="3"/>
  <c r="K105" i="3" s="1"/>
  <c r="AO7" i="3"/>
  <c r="AO6" i="3"/>
  <c r="AJ13" i="3" l="1"/>
  <c r="AJ21" i="3"/>
  <c r="AJ29" i="3"/>
  <c r="AJ37" i="3"/>
  <c r="AJ45" i="3"/>
  <c r="AJ53" i="3"/>
  <c r="AJ61" i="3"/>
  <c r="AJ69" i="3"/>
  <c r="AJ77" i="3"/>
  <c r="AJ85" i="3"/>
  <c r="AJ93" i="3"/>
  <c r="AJ101" i="3"/>
  <c r="AJ109" i="3"/>
  <c r="AJ25" i="3"/>
  <c r="AJ41" i="3"/>
  <c r="AJ65" i="3"/>
  <c r="AJ81" i="3"/>
  <c r="AJ97" i="3"/>
  <c r="AJ19" i="3"/>
  <c r="AJ35" i="3"/>
  <c r="AJ51" i="3"/>
  <c r="AJ67" i="3"/>
  <c r="AJ83" i="3"/>
  <c r="AJ99" i="3"/>
  <c r="AJ15" i="3"/>
  <c r="AJ23" i="3"/>
  <c r="AJ31" i="3"/>
  <c r="AJ39" i="3"/>
  <c r="AJ47" i="3"/>
  <c r="AJ55" i="3"/>
  <c r="AJ63" i="3"/>
  <c r="AJ71" i="3"/>
  <c r="AJ79" i="3"/>
  <c r="AJ87" i="3"/>
  <c r="AJ95" i="3"/>
  <c r="AJ103" i="3"/>
  <c r="AJ111" i="3"/>
  <c r="AJ17" i="3"/>
  <c r="AJ33" i="3"/>
  <c r="AJ49" i="3"/>
  <c r="AJ57" i="3"/>
  <c r="AJ73" i="3"/>
  <c r="AJ89" i="3"/>
  <c r="AJ105" i="3"/>
  <c r="AJ27" i="3"/>
  <c r="AJ43" i="3"/>
  <c r="AJ59" i="3"/>
  <c r="AJ75" i="3"/>
  <c r="AJ91" i="3"/>
  <c r="AJ107" i="3"/>
  <c r="BB109" i="3"/>
  <c r="BB103" i="3"/>
  <c r="BB95" i="3"/>
  <c r="BB87" i="3"/>
  <c r="BB79" i="3"/>
  <c r="BB71" i="3"/>
  <c r="BB63" i="3"/>
  <c r="BB55" i="3"/>
  <c r="BB47" i="3"/>
  <c r="BB39" i="3"/>
  <c r="BB31" i="3"/>
  <c r="BB23" i="3"/>
  <c r="BB15" i="3"/>
  <c r="BB111" i="3"/>
  <c r="BB101" i="3"/>
  <c r="BB93" i="3"/>
  <c r="BB85" i="3"/>
  <c r="BB77" i="3"/>
  <c r="BB69" i="3"/>
  <c r="BB61" i="3"/>
  <c r="BB53" i="3"/>
  <c r="BB45" i="3"/>
  <c r="BB37" i="3"/>
  <c r="BB29" i="3"/>
  <c r="BB21" i="3"/>
  <c r="BB107" i="3"/>
  <c r="BB99" i="3"/>
  <c r="BB91" i="3"/>
  <c r="BB83" i="3"/>
  <c r="BB75" i="3"/>
  <c r="BB67" i="3"/>
  <c r="BB59" i="3"/>
  <c r="BB51" i="3"/>
  <c r="BB43" i="3"/>
  <c r="BB35" i="3"/>
  <c r="BB27" i="3"/>
  <c r="BB19" i="3"/>
  <c r="BB105" i="3"/>
  <c r="BB97" i="3"/>
  <c r="BB89" i="3"/>
  <c r="BB81" i="3"/>
  <c r="BB73" i="3"/>
  <c r="BB65" i="3"/>
  <c r="BB57" i="3"/>
  <c r="BB49" i="3"/>
  <c r="BB41" i="3"/>
  <c r="BB33" i="3"/>
  <c r="BB25" i="3"/>
  <c r="BB17" i="3"/>
  <c r="BB13" i="3"/>
  <c r="K23" i="3"/>
  <c r="K33" i="3"/>
  <c r="G96" i="3"/>
  <c r="H96" i="3" s="1"/>
  <c r="J96" i="3" s="1"/>
  <c r="K49" i="3"/>
  <c r="K51" i="3"/>
  <c r="K57" i="3"/>
  <c r="K63" i="3"/>
  <c r="K65" i="3"/>
  <c r="K69" i="3"/>
  <c r="K75" i="3"/>
  <c r="K77" i="3"/>
  <c r="K83" i="3"/>
  <c r="K87" i="3"/>
  <c r="K97" i="3"/>
  <c r="K111" i="3"/>
  <c r="J111" i="3"/>
  <c r="K109" i="3"/>
  <c r="J109" i="3"/>
  <c r="K107" i="3"/>
  <c r="J107" i="3"/>
  <c r="K103" i="3"/>
  <c r="J103" i="3"/>
  <c r="K101" i="3"/>
  <c r="J101" i="3"/>
  <c r="K99" i="3"/>
  <c r="J99" i="3"/>
  <c r="K95" i="3"/>
  <c r="J95" i="3"/>
  <c r="K93" i="3"/>
  <c r="J93" i="3"/>
  <c r="K91" i="3"/>
  <c r="J91" i="3"/>
  <c r="K89" i="3"/>
  <c r="J89" i="3"/>
  <c r="K85" i="3"/>
  <c r="J85" i="3"/>
  <c r="K81" i="3"/>
  <c r="J81" i="3"/>
  <c r="K79" i="3"/>
  <c r="J79" i="3"/>
  <c r="K73" i="3"/>
  <c r="J73" i="3"/>
  <c r="K71" i="3"/>
  <c r="J71" i="3"/>
  <c r="K67" i="3"/>
  <c r="J67" i="3"/>
  <c r="K61" i="3"/>
  <c r="J61" i="3"/>
  <c r="J60" i="3"/>
  <c r="K60" i="3"/>
  <c r="K59" i="3"/>
  <c r="J59" i="3"/>
  <c r="K55" i="3"/>
  <c r="J55" i="3"/>
  <c r="K53" i="3"/>
  <c r="J53" i="3"/>
  <c r="K47" i="3"/>
  <c r="J47" i="3"/>
  <c r="K45" i="3"/>
  <c r="J45" i="3"/>
  <c r="K43" i="3"/>
  <c r="J43" i="3"/>
  <c r="K41" i="3"/>
  <c r="J41" i="3"/>
  <c r="K39" i="3"/>
  <c r="J39" i="3"/>
  <c r="K37" i="3"/>
  <c r="J37" i="3"/>
  <c r="K35" i="3"/>
  <c r="J35" i="3"/>
  <c r="J31" i="3"/>
  <c r="K31" i="3"/>
  <c r="K29" i="3"/>
  <c r="J29" i="3"/>
  <c r="K27" i="3"/>
  <c r="J27" i="3"/>
  <c r="K25" i="3"/>
  <c r="J25" i="3"/>
  <c r="K21" i="3"/>
  <c r="J21" i="3"/>
  <c r="K19" i="3"/>
  <c r="J19" i="3"/>
  <c r="J20" i="3"/>
  <c r="K20" i="3"/>
  <c r="K17" i="3"/>
  <c r="J17" i="3"/>
  <c r="K15" i="3"/>
  <c r="J15" i="3"/>
  <c r="J13" i="3"/>
  <c r="K13"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G54" i="3"/>
  <c r="H54" i="3" s="1"/>
  <c r="G24" i="3"/>
  <c r="H24" i="3" s="1"/>
  <c r="T7" i="3"/>
  <c r="G42" i="3"/>
  <c r="H42" i="3" s="1"/>
  <c r="N7" i="3"/>
  <c r="L12" i="3"/>
  <c r="L109" i="3" s="1"/>
  <c r="G112" i="3"/>
  <c r="H112" i="3" s="1"/>
  <c r="G110" i="3"/>
  <c r="H110" i="3" s="1"/>
  <c r="G108" i="3"/>
  <c r="H108" i="3" s="1"/>
  <c r="G106" i="3"/>
  <c r="H106" i="3" s="1"/>
  <c r="G104" i="3"/>
  <c r="H104" i="3" s="1"/>
  <c r="G102" i="3"/>
  <c r="H102" i="3" s="1"/>
  <c r="G100" i="3"/>
  <c r="H100" i="3" s="1"/>
  <c r="G98" i="3"/>
  <c r="H98" i="3" s="1"/>
  <c r="G94" i="3"/>
  <c r="H94" i="3" s="1"/>
  <c r="G92" i="3"/>
  <c r="H92" i="3" s="1"/>
  <c r="G90" i="3"/>
  <c r="H90" i="3" s="1"/>
  <c r="G88" i="3"/>
  <c r="H88" i="3" s="1"/>
  <c r="G86" i="3"/>
  <c r="H86" i="3" s="1"/>
  <c r="G84" i="3"/>
  <c r="H84" i="3" s="1"/>
  <c r="G82" i="3"/>
  <c r="H82" i="3" s="1"/>
  <c r="G80" i="3"/>
  <c r="H80" i="3" s="1"/>
  <c r="G78" i="3"/>
  <c r="H78" i="3" s="1"/>
  <c r="G76" i="3"/>
  <c r="H76" i="3" s="1"/>
  <c r="G74" i="3"/>
  <c r="H74" i="3" s="1"/>
  <c r="G72" i="3"/>
  <c r="H72" i="3" s="1"/>
  <c r="G70" i="3"/>
  <c r="H70" i="3" s="1"/>
  <c r="G68" i="3"/>
  <c r="H68" i="3" s="1"/>
  <c r="G66" i="3"/>
  <c r="H66" i="3" s="1"/>
  <c r="G64" i="3"/>
  <c r="H64" i="3" s="1"/>
  <c r="G62" i="3"/>
  <c r="H62" i="3" s="1"/>
  <c r="G58" i="3"/>
  <c r="H58" i="3" s="1"/>
  <c r="G56" i="3"/>
  <c r="H56" i="3" s="1"/>
  <c r="G52" i="3"/>
  <c r="H52" i="3" s="1"/>
  <c r="G50" i="3"/>
  <c r="H50" i="3" s="1"/>
  <c r="G48" i="3"/>
  <c r="H48" i="3" s="1"/>
  <c r="G46" i="3"/>
  <c r="H46" i="3" s="1"/>
  <c r="G44" i="3"/>
  <c r="H44" i="3" s="1"/>
  <c r="G40" i="3"/>
  <c r="H40" i="3" s="1"/>
  <c r="G38" i="3"/>
  <c r="H38" i="3" s="1"/>
  <c r="G36" i="3"/>
  <c r="H36" i="3" s="1"/>
  <c r="G34" i="3"/>
  <c r="H34" i="3" s="1"/>
  <c r="G32" i="3"/>
  <c r="H32" i="3" s="1"/>
  <c r="G30" i="3"/>
  <c r="H30" i="3" s="1"/>
  <c r="G28" i="3"/>
  <c r="H28" i="3" s="1"/>
  <c r="G26" i="3"/>
  <c r="H26" i="3" s="1"/>
  <c r="G22" i="3"/>
  <c r="H22" i="3" s="1"/>
  <c r="G18" i="3"/>
  <c r="H18" i="3" s="1"/>
  <c r="G16" i="3"/>
  <c r="H16" i="3" s="1"/>
  <c r="G14" i="3"/>
  <c r="H14" i="3" s="1"/>
  <c r="AL6" i="1"/>
  <c r="AV75" i="3" l="1"/>
  <c r="AW75" i="3"/>
  <c r="AV105" i="3"/>
  <c r="AW105" i="3"/>
  <c r="AV49" i="3"/>
  <c r="AW49" i="3"/>
  <c r="AW103" i="3"/>
  <c r="AV103" i="3"/>
  <c r="AW71" i="3"/>
  <c r="AV71" i="3"/>
  <c r="AW39" i="3"/>
  <c r="AV39" i="3"/>
  <c r="AV99" i="3"/>
  <c r="AW99" i="3"/>
  <c r="AV35" i="3"/>
  <c r="AW35" i="3"/>
  <c r="AV65" i="3"/>
  <c r="AW65" i="3"/>
  <c r="AV101" i="3"/>
  <c r="AW101" i="3"/>
  <c r="AV69" i="3"/>
  <c r="AW69" i="3"/>
  <c r="AV37" i="3"/>
  <c r="AW37" i="3"/>
  <c r="AV59" i="3"/>
  <c r="AW59" i="3"/>
  <c r="AV89" i="3"/>
  <c r="AW89" i="3"/>
  <c r="AV33" i="3"/>
  <c r="AW33" i="3"/>
  <c r="AW95" i="3"/>
  <c r="AV95" i="3"/>
  <c r="AW63" i="3"/>
  <c r="AV63" i="3"/>
  <c r="AW31" i="3"/>
  <c r="AV31" i="3"/>
  <c r="AV83" i="3"/>
  <c r="AW83" i="3"/>
  <c r="AV19" i="3"/>
  <c r="AW19" i="3"/>
  <c r="AV41" i="3"/>
  <c r="AW41" i="3"/>
  <c r="AV93" i="3"/>
  <c r="AW93" i="3"/>
  <c r="AV61" i="3"/>
  <c r="AW61" i="3"/>
  <c r="AV29" i="3"/>
  <c r="AW29" i="3"/>
  <c r="AV107" i="3"/>
  <c r="AW107" i="3"/>
  <c r="AV43" i="3"/>
  <c r="AW43" i="3"/>
  <c r="AV73" i="3"/>
  <c r="AW73" i="3"/>
  <c r="AV17" i="3"/>
  <c r="AW17" i="3"/>
  <c r="AW87" i="3"/>
  <c r="AV87" i="3"/>
  <c r="AW55" i="3"/>
  <c r="AV55" i="3"/>
  <c r="AW23" i="3"/>
  <c r="AV23" i="3"/>
  <c r="AV67" i="3"/>
  <c r="AW67" i="3"/>
  <c r="AV97" i="3"/>
  <c r="AW97" i="3"/>
  <c r="AV25" i="3"/>
  <c r="AW25" i="3"/>
  <c r="AV85" i="3"/>
  <c r="AW85" i="3"/>
  <c r="AV53" i="3"/>
  <c r="AW53" i="3"/>
  <c r="AV21" i="3"/>
  <c r="AW21" i="3"/>
  <c r="AV91" i="3"/>
  <c r="AW91" i="3"/>
  <c r="AV27" i="3"/>
  <c r="AW27" i="3"/>
  <c r="AV57" i="3"/>
  <c r="AW57" i="3"/>
  <c r="AW111" i="3"/>
  <c r="AV111" i="3"/>
  <c r="AW79" i="3"/>
  <c r="AV79" i="3"/>
  <c r="AW47" i="3"/>
  <c r="AV47" i="3"/>
  <c r="AV15" i="3"/>
  <c r="AW15" i="3"/>
  <c r="AV51" i="3"/>
  <c r="AW51" i="3"/>
  <c r="AV81" i="3"/>
  <c r="AW81" i="3"/>
  <c r="AV109" i="3"/>
  <c r="AW109" i="3"/>
  <c r="AV77" i="3"/>
  <c r="AW77" i="3"/>
  <c r="AV45" i="3"/>
  <c r="AW45" i="3"/>
  <c r="AV13" i="3"/>
  <c r="AW13" i="3"/>
  <c r="BG41" i="3"/>
  <c r="BF41" i="3"/>
  <c r="BD41" i="3"/>
  <c r="BH41" i="3"/>
  <c r="BE41" i="3"/>
  <c r="BG73" i="3"/>
  <c r="BD73" i="3"/>
  <c r="BH73" i="3"/>
  <c r="BE73" i="3"/>
  <c r="BF73" i="3"/>
  <c r="BG105" i="3"/>
  <c r="BD105" i="3"/>
  <c r="BH105" i="3"/>
  <c r="BE105" i="3"/>
  <c r="BF105" i="3"/>
  <c r="BF43" i="3"/>
  <c r="BG43" i="3"/>
  <c r="BD43" i="3"/>
  <c r="BH43" i="3"/>
  <c r="BE43" i="3"/>
  <c r="BF75" i="3"/>
  <c r="BG75" i="3"/>
  <c r="BD75" i="3"/>
  <c r="BH75" i="3"/>
  <c r="BE75" i="3"/>
  <c r="BF107" i="3"/>
  <c r="BG107" i="3"/>
  <c r="BD107" i="3"/>
  <c r="BH107" i="3"/>
  <c r="BE107" i="3"/>
  <c r="BE45" i="3"/>
  <c r="BH45" i="3"/>
  <c r="BF45" i="3"/>
  <c r="BG45" i="3"/>
  <c r="BD45" i="3"/>
  <c r="BE77" i="3"/>
  <c r="BF77" i="3"/>
  <c r="BG77" i="3"/>
  <c r="BD77" i="3"/>
  <c r="BH77" i="3"/>
  <c r="BD111" i="3"/>
  <c r="BH111" i="3"/>
  <c r="BE111" i="3"/>
  <c r="BF111" i="3"/>
  <c r="BG111" i="3"/>
  <c r="BD39" i="3"/>
  <c r="BH39" i="3"/>
  <c r="BE39" i="3"/>
  <c r="BF39" i="3"/>
  <c r="BG39" i="3"/>
  <c r="BD71" i="3"/>
  <c r="BH71" i="3"/>
  <c r="BE71" i="3"/>
  <c r="BF71" i="3"/>
  <c r="BG71" i="3"/>
  <c r="BD103" i="3"/>
  <c r="BH103" i="3"/>
  <c r="BE103" i="3"/>
  <c r="BF103" i="3"/>
  <c r="BG103" i="3"/>
  <c r="BG17" i="3"/>
  <c r="BD17" i="3"/>
  <c r="BH17" i="3"/>
  <c r="BE17" i="3"/>
  <c r="BF17" i="3"/>
  <c r="BG49" i="3"/>
  <c r="BF49" i="3"/>
  <c r="BD49" i="3"/>
  <c r="BH49" i="3"/>
  <c r="BE49" i="3"/>
  <c r="BG81" i="3"/>
  <c r="BD81" i="3"/>
  <c r="BH81" i="3"/>
  <c r="BE81" i="3"/>
  <c r="BF81" i="3"/>
  <c r="BF19" i="3"/>
  <c r="BE19" i="3"/>
  <c r="BG19" i="3"/>
  <c r="BD19" i="3"/>
  <c r="BH19" i="3"/>
  <c r="BF51" i="3"/>
  <c r="BG51" i="3"/>
  <c r="BD51" i="3"/>
  <c r="BH51" i="3"/>
  <c r="BE51" i="3"/>
  <c r="BF83" i="3"/>
  <c r="BG83" i="3"/>
  <c r="BD83" i="3"/>
  <c r="BH83" i="3"/>
  <c r="BE83" i="3"/>
  <c r="BE21" i="3"/>
  <c r="BF21" i="3"/>
  <c r="BG21" i="3"/>
  <c r="BD21" i="3"/>
  <c r="BH21" i="3"/>
  <c r="BE53" i="3"/>
  <c r="BD53" i="3"/>
  <c r="BF53" i="3"/>
  <c r="BG53" i="3"/>
  <c r="BH53" i="3"/>
  <c r="BE85" i="3"/>
  <c r="BF85" i="3"/>
  <c r="BG85" i="3"/>
  <c r="BD85" i="3"/>
  <c r="BH85" i="3"/>
  <c r="BD15" i="3"/>
  <c r="BH15" i="3"/>
  <c r="BE15" i="3"/>
  <c r="BF15" i="3"/>
  <c r="BG15" i="3"/>
  <c r="BD47" i="3"/>
  <c r="BH47" i="3"/>
  <c r="BE47" i="3"/>
  <c r="BF47" i="3"/>
  <c r="BG47" i="3"/>
  <c r="BD79" i="3"/>
  <c r="BH79" i="3"/>
  <c r="BE79" i="3"/>
  <c r="BF79" i="3"/>
  <c r="BG79" i="3"/>
  <c r="BE109" i="3"/>
  <c r="BF109" i="3"/>
  <c r="BG109" i="3"/>
  <c r="BD109" i="3"/>
  <c r="BH109" i="3"/>
  <c r="BG25" i="3"/>
  <c r="BD25" i="3"/>
  <c r="BH25" i="3"/>
  <c r="BE25" i="3"/>
  <c r="BF25" i="3"/>
  <c r="BG57" i="3"/>
  <c r="BD57" i="3"/>
  <c r="BH57" i="3"/>
  <c r="BE57" i="3"/>
  <c r="BF57" i="3"/>
  <c r="BG89" i="3"/>
  <c r="BD89" i="3"/>
  <c r="BH89" i="3"/>
  <c r="BE89" i="3"/>
  <c r="BF89" i="3"/>
  <c r="BF27" i="3"/>
  <c r="BG27" i="3"/>
  <c r="BD27" i="3"/>
  <c r="BH27" i="3"/>
  <c r="BE27" i="3"/>
  <c r="BF59" i="3"/>
  <c r="BE59" i="3"/>
  <c r="BG59" i="3"/>
  <c r="BD59" i="3"/>
  <c r="BH59" i="3"/>
  <c r="BF91" i="3"/>
  <c r="BG91" i="3"/>
  <c r="BD91" i="3"/>
  <c r="BH91" i="3"/>
  <c r="BE91" i="3"/>
  <c r="BE29" i="3"/>
  <c r="BF29" i="3"/>
  <c r="BG29" i="3"/>
  <c r="BD29" i="3"/>
  <c r="BH29" i="3"/>
  <c r="BE61" i="3"/>
  <c r="BF61" i="3"/>
  <c r="BG61" i="3"/>
  <c r="BD61" i="3"/>
  <c r="BH61" i="3"/>
  <c r="BE93" i="3"/>
  <c r="BF93" i="3"/>
  <c r="BG93" i="3"/>
  <c r="BH93" i="3"/>
  <c r="BD93" i="3"/>
  <c r="BD23" i="3"/>
  <c r="BH23" i="3"/>
  <c r="BE23" i="3"/>
  <c r="BF23" i="3"/>
  <c r="BG23" i="3"/>
  <c r="BD55" i="3"/>
  <c r="BH55" i="3"/>
  <c r="BG55" i="3"/>
  <c r="BE55" i="3"/>
  <c r="BF55" i="3"/>
  <c r="BD87" i="3"/>
  <c r="BH87" i="3"/>
  <c r="BE87" i="3"/>
  <c r="BF87" i="3"/>
  <c r="BG87" i="3"/>
  <c r="BG33" i="3"/>
  <c r="BD33" i="3"/>
  <c r="BH33" i="3"/>
  <c r="BE33" i="3"/>
  <c r="BF33" i="3"/>
  <c r="BG65" i="3"/>
  <c r="BD65" i="3"/>
  <c r="BH65" i="3"/>
  <c r="BE65" i="3"/>
  <c r="BF65" i="3"/>
  <c r="BG97" i="3"/>
  <c r="BD97" i="3"/>
  <c r="BH97" i="3"/>
  <c r="BE97" i="3"/>
  <c r="BF97" i="3"/>
  <c r="BF35" i="3"/>
  <c r="BG35" i="3"/>
  <c r="BD35" i="3"/>
  <c r="BH35" i="3"/>
  <c r="BE35" i="3"/>
  <c r="BF67" i="3"/>
  <c r="BE67" i="3"/>
  <c r="BG67" i="3"/>
  <c r="BD67" i="3"/>
  <c r="BH67" i="3"/>
  <c r="BF99" i="3"/>
  <c r="BG99" i="3"/>
  <c r="BD99" i="3"/>
  <c r="BH99" i="3"/>
  <c r="BE99" i="3"/>
  <c r="BE37" i="3"/>
  <c r="BF37" i="3"/>
  <c r="BG37" i="3"/>
  <c r="BD37" i="3"/>
  <c r="BH37" i="3"/>
  <c r="BE69" i="3"/>
  <c r="BF69" i="3"/>
  <c r="BG69" i="3"/>
  <c r="BH69" i="3"/>
  <c r="BD69" i="3"/>
  <c r="BE101" i="3"/>
  <c r="BF101" i="3"/>
  <c r="BG101" i="3"/>
  <c r="BH101" i="3"/>
  <c r="BD101" i="3"/>
  <c r="BD31" i="3"/>
  <c r="BH31" i="3"/>
  <c r="BE31" i="3"/>
  <c r="BF31" i="3"/>
  <c r="BG31" i="3"/>
  <c r="BD63" i="3"/>
  <c r="BH63" i="3"/>
  <c r="BG63" i="3"/>
  <c r="BE63" i="3"/>
  <c r="BF63" i="3"/>
  <c r="BD95" i="3"/>
  <c r="BH95" i="3"/>
  <c r="BE95" i="3"/>
  <c r="BF95" i="3"/>
  <c r="BG95" i="3"/>
  <c r="BE13" i="3"/>
  <c r="BF13" i="3"/>
  <c r="BG13" i="3"/>
  <c r="BH13" i="3"/>
  <c r="BD13" i="3"/>
  <c r="AL75" i="3"/>
  <c r="AO75" i="3"/>
  <c r="AS75" i="3"/>
  <c r="AP75" i="3"/>
  <c r="AT75" i="3"/>
  <c r="AM75" i="3"/>
  <c r="AQ75" i="3"/>
  <c r="AU75" i="3"/>
  <c r="AN75" i="3"/>
  <c r="AR75" i="3"/>
  <c r="AL105" i="3"/>
  <c r="AN105" i="3"/>
  <c r="AR105" i="3"/>
  <c r="AO105" i="3"/>
  <c r="AS105" i="3"/>
  <c r="AP105" i="3"/>
  <c r="AT105" i="3"/>
  <c r="AM105" i="3"/>
  <c r="AQ105" i="3"/>
  <c r="AU105" i="3"/>
  <c r="AL49" i="3"/>
  <c r="AM49" i="3"/>
  <c r="AQ49" i="3"/>
  <c r="AU49" i="3"/>
  <c r="AN49" i="3"/>
  <c r="AR49" i="3"/>
  <c r="AO49" i="3"/>
  <c r="AS49" i="3"/>
  <c r="AP49" i="3"/>
  <c r="AT49" i="3"/>
  <c r="AL103" i="3"/>
  <c r="AP103" i="3"/>
  <c r="AT103" i="3"/>
  <c r="AM103" i="3"/>
  <c r="AQ103" i="3"/>
  <c r="AU103" i="3"/>
  <c r="AN103" i="3"/>
  <c r="AR103" i="3"/>
  <c r="AO103" i="3"/>
  <c r="AS103" i="3"/>
  <c r="AL71" i="3"/>
  <c r="AO71" i="3"/>
  <c r="AS71" i="3"/>
  <c r="AP71" i="3"/>
  <c r="AT71" i="3"/>
  <c r="AM71" i="3"/>
  <c r="AQ71" i="3"/>
  <c r="AU71" i="3"/>
  <c r="AN71" i="3"/>
  <c r="AR71" i="3"/>
  <c r="AL39" i="3"/>
  <c r="AO39" i="3"/>
  <c r="AS39" i="3"/>
  <c r="AP39" i="3"/>
  <c r="AT39" i="3"/>
  <c r="AM39" i="3"/>
  <c r="AQ39" i="3"/>
  <c r="AU39" i="3"/>
  <c r="AN39" i="3"/>
  <c r="AR39" i="3"/>
  <c r="AL99" i="3"/>
  <c r="AP99" i="3"/>
  <c r="AT99" i="3"/>
  <c r="AM99" i="3"/>
  <c r="AQ99" i="3"/>
  <c r="AU99" i="3"/>
  <c r="AN99" i="3"/>
  <c r="AR99" i="3"/>
  <c r="AO99" i="3"/>
  <c r="AS99" i="3"/>
  <c r="AL35" i="3"/>
  <c r="AO35" i="3"/>
  <c r="AS35" i="3"/>
  <c r="AP35" i="3"/>
  <c r="AT35" i="3"/>
  <c r="AM35" i="3"/>
  <c r="AQ35" i="3"/>
  <c r="AU35" i="3"/>
  <c r="AN35" i="3"/>
  <c r="AR35" i="3"/>
  <c r="AL65" i="3"/>
  <c r="AM65" i="3"/>
  <c r="AQ65" i="3"/>
  <c r="AU65" i="3"/>
  <c r="AN65" i="3"/>
  <c r="AR65" i="3"/>
  <c r="AO65" i="3"/>
  <c r="AS65" i="3"/>
  <c r="AP65" i="3"/>
  <c r="AT65" i="3"/>
  <c r="AL101" i="3"/>
  <c r="AN101" i="3"/>
  <c r="AR101" i="3"/>
  <c r="AO101" i="3"/>
  <c r="AS101" i="3"/>
  <c r="AP101" i="3"/>
  <c r="AT101" i="3"/>
  <c r="AM101" i="3"/>
  <c r="AQ101" i="3"/>
  <c r="AU101" i="3"/>
  <c r="AL69" i="3"/>
  <c r="AM69" i="3"/>
  <c r="AQ69" i="3"/>
  <c r="AU69" i="3"/>
  <c r="AN69" i="3"/>
  <c r="AR69" i="3"/>
  <c r="AO69" i="3"/>
  <c r="AS69" i="3"/>
  <c r="AP69" i="3"/>
  <c r="AT69" i="3"/>
  <c r="AL37" i="3"/>
  <c r="AM37" i="3"/>
  <c r="AQ37" i="3"/>
  <c r="AU37" i="3"/>
  <c r="AN37" i="3"/>
  <c r="AR37" i="3"/>
  <c r="AO37" i="3"/>
  <c r="AS37" i="3"/>
  <c r="AP37" i="3"/>
  <c r="AT37" i="3"/>
  <c r="AL59" i="3"/>
  <c r="AO59" i="3"/>
  <c r="AS59" i="3"/>
  <c r="AP59" i="3"/>
  <c r="AT59" i="3"/>
  <c r="AM59" i="3"/>
  <c r="AQ59" i="3"/>
  <c r="AU59" i="3"/>
  <c r="AN59" i="3"/>
  <c r="AR59" i="3"/>
  <c r="AL89" i="3"/>
  <c r="AN89" i="3"/>
  <c r="AR89" i="3"/>
  <c r="AO89" i="3"/>
  <c r="AS89" i="3"/>
  <c r="AP89" i="3"/>
  <c r="AT89" i="3"/>
  <c r="AM89" i="3"/>
  <c r="AQ89" i="3"/>
  <c r="AU89" i="3"/>
  <c r="AL33" i="3"/>
  <c r="AM33" i="3"/>
  <c r="AQ33" i="3"/>
  <c r="AU33" i="3"/>
  <c r="AN33" i="3"/>
  <c r="AR33" i="3"/>
  <c r="AO33" i="3"/>
  <c r="AS33" i="3"/>
  <c r="AP33" i="3"/>
  <c r="AT33" i="3"/>
  <c r="AL95" i="3"/>
  <c r="AP95" i="3"/>
  <c r="AT95" i="3"/>
  <c r="AM95" i="3"/>
  <c r="AQ95" i="3"/>
  <c r="AU95" i="3"/>
  <c r="AN95" i="3"/>
  <c r="AR95" i="3"/>
  <c r="AO95" i="3"/>
  <c r="AS95" i="3"/>
  <c r="AL63" i="3"/>
  <c r="AO63" i="3"/>
  <c r="AS63" i="3"/>
  <c r="AP63" i="3"/>
  <c r="AT63" i="3"/>
  <c r="AM63" i="3"/>
  <c r="AQ63" i="3"/>
  <c r="AU63" i="3"/>
  <c r="AN63" i="3"/>
  <c r="AR63" i="3"/>
  <c r="AL31" i="3"/>
  <c r="AO31" i="3"/>
  <c r="AS31" i="3"/>
  <c r="AP31" i="3"/>
  <c r="AT31" i="3"/>
  <c r="AM31" i="3"/>
  <c r="AQ31" i="3"/>
  <c r="AU31" i="3"/>
  <c r="AN31" i="3"/>
  <c r="AR31" i="3"/>
  <c r="AL83" i="3"/>
  <c r="AO83" i="3"/>
  <c r="AS83" i="3"/>
  <c r="AP83" i="3"/>
  <c r="AM83" i="3"/>
  <c r="AQ83" i="3"/>
  <c r="AU83" i="3"/>
  <c r="AN83" i="3"/>
  <c r="AR83" i="3"/>
  <c r="AT83" i="3"/>
  <c r="AL19" i="3"/>
  <c r="AO19" i="3"/>
  <c r="AS19" i="3"/>
  <c r="AP19" i="3"/>
  <c r="AT19" i="3"/>
  <c r="AM19" i="3"/>
  <c r="AQ19" i="3"/>
  <c r="AU19" i="3"/>
  <c r="AN19" i="3"/>
  <c r="AR19" i="3"/>
  <c r="AL41" i="3"/>
  <c r="AM41" i="3"/>
  <c r="AQ41" i="3"/>
  <c r="AU41" i="3"/>
  <c r="AN41" i="3"/>
  <c r="AR41" i="3"/>
  <c r="AO41" i="3"/>
  <c r="AS41" i="3"/>
  <c r="AP41" i="3"/>
  <c r="AT41" i="3"/>
  <c r="AL93" i="3"/>
  <c r="AN93" i="3"/>
  <c r="AR93" i="3"/>
  <c r="AO93" i="3"/>
  <c r="AS93" i="3"/>
  <c r="AP93" i="3"/>
  <c r="AT93" i="3"/>
  <c r="AM93" i="3"/>
  <c r="AQ93" i="3"/>
  <c r="AU93" i="3"/>
  <c r="AL61" i="3"/>
  <c r="AM61" i="3"/>
  <c r="AQ61" i="3"/>
  <c r="AU61" i="3"/>
  <c r="AN61" i="3"/>
  <c r="AR61" i="3"/>
  <c r="AO61" i="3"/>
  <c r="AS61" i="3"/>
  <c r="AP61" i="3"/>
  <c r="AT61" i="3"/>
  <c r="AL29" i="3"/>
  <c r="AM29" i="3"/>
  <c r="AQ29" i="3"/>
  <c r="AU29" i="3"/>
  <c r="AN29" i="3"/>
  <c r="AR29" i="3"/>
  <c r="AO29" i="3"/>
  <c r="AS29" i="3"/>
  <c r="AP29" i="3"/>
  <c r="AT29" i="3"/>
  <c r="AL107" i="3"/>
  <c r="AP107" i="3"/>
  <c r="AT107" i="3"/>
  <c r="AM107" i="3"/>
  <c r="AQ107" i="3"/>
  <c r="AU107" i="3"/>
  <c r="AN107" i="3"/>
  <c r="AR107" i="3"/>
  <c r="AO107" i="3"/>
  <c r="AS107" i="3"/>
  <c r="AL43" i="3"/>
  <c r="AO43" i="3"/>
  <c r="AS43" i="3"/>
  <c r="AP43" i="3"/>
  <c r="AT43" i="3"/>
  <c r="AM43" i="3"/>
  <c r="AQ43" i="3"/>
  <c r="AU43" i="3"/>
  <c r="AN43" i="3"/>
  <c r="AR43" i="3"/>
  <c r="AL73" i="3"/>
  <c r="AM73" i="3"/>
  <c r="AQ73" i="3"/>
  <c r="AU73" i="3"/>
  <c r="AN73" i="3"/>
  <c r="AR73" i="3"/>
  <c r="AO73" i="3"/>
  <c r="AS73" i="3"/>
  <c r="AP73" i="3"/>
  <c r="AT73" i="3"/>
  <c r="AL17" i="3"/>
  <c r="AM17" i="3"/>
  <c r="AQ17" i="3"/>
  <c r="AU17" i="3"/>
  <c r="AN17" i="3"/>
  <c r="AR17" i="3"/>
  <c r="AO17" i="3"/>
  <c r="AS17" i="3"/>
  <c r="AP17" i="3"/>
  <c r="AT17" i="3"/>
  <c r="AL87" i="3"/>
  <c r="AP87" i="3"/>
  <c r="AT87" i="3"/>
  <c r="AM87" i="3"/>
  <c r="AQ87" i="3"/>
  <c r="AU87" i="3"/>
  <c r="AN87" i="3"/>
  <c r="AR87" i="3"/>
  <c r="AO87" i="3"/>
  <c r="AS87" i="3"/>
  <c r="AL55" i="3"/>
  <c r="AO55" i="3"/>
  <c r="AS55" i="3"/>
  <c r="AP55" i="3"/>
  <c r="AT55" i="3"/>
  <c r="AM55" i="3"/>
  <c r="AQ55" i="3"/>
  <c r="AU55" i="3"/>
  <c r="AN55" i="3"/>
  <c r="AR55" i="3"/>
  <c r="AL23" i="3"/>
  <c r="AO23" i="3"/>
  <c r="AS23" i="3"/>
  <c r="AP23" i="3"/>
  <c r="AT23" i="3"/>
  <c r="AM23" i="3"/>
  <c r="AQ23" i="3"/>
  <c r="AU23" i="3"/>
  <c r="AN23" i="3"/>
  <c r="AR23" i="3"/>
  <c r="AL67" i="3"/>
  <c r="AO67" i="3"/>
  <c r="AS67" i="3"/>
  <c r="AP67" i="3"/>
  <c r="AT67" i="3"/>
  <c r="AM67" i="3"/>
  <c r="AQ67" i="3"/>
  <c r="AU67" i="3"/>
  <c r="AN67" i="3"/>
  <c r="AR67" i="3"/>
  <c r="AL97" i="3"/>
  <c r="AN97" i="3"/>
  <c r="AR97" i="3"/>
  <c r="AO97" i="3"/>
  <c r="AS97" i="3"/>
  <c r="AP97" i="3"/>
  <c r="AT97" i="3"/>
  <c r="AM97" i="3"/>
  <c r="AQ97" i="3"/>
  <c r="AU97" i="3"/>
  <c r="AL25" i="3"/>
  <c r="AM25" i="3"/>
  <c r="AQ25" i="3"/>
  <c r="AU25" i="3"/>
  <c r="AN25" i="3"/>
  <c r="AR25" i="3"/>
  <c r="AO25" i="3"/>
  <c r="AS25" i="3"/>
  <c r="AP25" i="3"/>
  <c r="AT25" i="3"/>
  <c r="AL85" i="3"/>
  <c r="AN85" i="3"/>
  <c r="AR85" i="3"/>
  <c r="AO85" i="3"/>
  <c r="AS85" i="3"/>
  <c r="AP85" i="3"/>
  <c r="AT85" i="3"/>
  <c r="AM85" i="3"/>
  <c r="AQ85" i="3"/>
  <c r="AU85" i="3"/>
  <c r="AL53" i="3"/>
  <c r="AM53" i="3"/>
  <c r="AQ53" i="3"/>
  <c r="AU53" i="3"/>
  <c r="AN53" i="3"/>
  <c r="AR53" i="3"/>
  <c r="AO53" i="3"/>
  <c r="AS53" i="3"/>
  <c r="AP53" i="3"/>
  <c r="AT53" i="3"/>
  <c r="AL21" i="3"/>
  <c r="AM21" i="3"/>
  <c r="AQ21" i="3"/>
  <c r="AU21" i="3"/>
  <c r="AN21" i="3"/>
  <c r="AR21" i="3"/>
  <c r="AO21" i="3"/>
  <c r="AS21" i="3"/>
  <c r="AP21" i="3"/>
  <c r="AT21" i="3"/>
  <c r="AL91" i="3"/>
  <c r="AP91" i="3"/>
  <c r="AT91" i="3"/>
  <c r="AM91" i="3"/>
  <c r="AQ91" i="3"/>
  <c r="AU91" i="3"/>
  <c r="AN91" i="3"/>
  <c r="AR91" i="3"/>
  <c r="AO91" i="3"/>
  <c r="AS91" i="3"/>
  <c r="AL27" i="3"/>
  <c r="AO27" i="3"/>
  <c r="AS27" i="3"/>
  <c r="AP27" i="3"/>
  <c r="AT27" i="3"/>
  <c r="AM27" i="3"/>
  <c r="AQ27" i="3"/>
  <c r="AU27" i="3"/>
  <c r="AN27" i="3"/>
  <c r="AR27" i="3"/>
  <c r="AL57" i="3"/>
  <c r="AM57" i="3"/>
  <c r="AQ57" i="3"/>
  <c r="AU57" i="3"/>
  <c r="AN57" i="3"/>
  <c r="AR57" i="3"/>
  <c r="AO57" i="3"/>
  <c r="AS57" i="3"/>
  <c r="AP57" i="3"/>
  <c r="AT57" i="3"/>
  <c r="AL111" i="3"/>
  <c r="AP111" i="3"/>
  <c r="AT111" i="3"/>
  <c r="AM111" i="3"/>
  <c r="AQ111" i="3"/>
  <c r="AU111" i="3"/>
  <c r="AN111" i="3"/>
  <c r="AR111" i="3"/>
  <c r="AO111" i="3"/>
  <c r="AS111" i="3"/>
  <c r="AL79" i="3"/>
  <c r="AO79" i="3"/>
  <c r="AS79" i="3"/>
  <c r="AP79" i="3"/>
  <c r="AT79" i="3"/>
  <c r="AM79" i="3"/>
  <c r="AQ79" i="3"/>
  <c r="AU79" i="3"/>
  <c r="AN79" i="3"/>
  <c r="AR79" i="3"/>
  <c r="AL47" i="3"/>
  <c r="AO47" i="3"/>
  <c r="AS47" i="3"/>
  <c r="AP47" i="3"/>
  <c r="AT47" i="3"/>
  <c r="AM47" i="3"/>
  <c r="AQ47" i="3"/>
  <c r="AU47" i="3"/>
  <c r="AN47" i="3"/>
  <c r="AR47" i="3"/>
  <c r="AL51" i="3"/>
  <c r="AO51" i="3"/>
  <c r="AS51" i="3"/>
  <c r="AP51" i="3"/>
  <c r="AT51" i="3"/>
  <c r="AM51" i="3"/>
  <c r="AQ51" i="3"/>
  <c r="AU51" i="3"/>
  <c r="AN51" i="3"/>
  <c r="AR51" i="3"/>
  <c r="AL81" i="3"/>
  <c r="AM81" i="3"/>
  <c r="AQ81" i="3"/>
  <c r="AU81" i="3"/>
  <c r="AN81" i="3"/>
  <c r="AR81" i="3"/>
  <c r="AO81" i="3"/>
  <c r="AS81" i="3"/>
  <c r="AP81" i="3"/>
  <c r="AT81" i="3"/>
  <c r="AL109" i="3"/>
  <c r="AN109" i="3"/>
  <c r="AR109" i="3"/>
  <c r="AO109" i="3"/>
  <c r="AS109" i="3"/>
  <c r="AP109" i="3"/>
  <c r="AT109" i="3"/>
  <c r="AM109" i="3"/>
  <c r="AQ109" i="3"/>
  <c r="AU109" i="3"/>
  <c r="AL77" i="3"/>
  <c r="AM77" i="3"/>
  <c r="AQ77" i="3"/>
  <c r="AU77" i="3"/>
  <c r="AN77" i="3"/>
  <c r="AR77" i="3"/>
  <c r="AO77" i="3"/>
  <c r="AS77" i="3"/>
  <c r="AP77" i="3"/>
  <c r="AT77" i="3"/>
  <c r="AL45" i="3"/>
  <c r="AM45" i="3"/>
  <c r="AQ45" i="3"/>
  <c r="AU45" i="3"/>
  <c r="AN45" i="3"/>
  <c r="AR45" i="3"/>
  <c r="AO45" i="3"/>
  <c r="AS45" i="3"/>
  <c r="AP45" i="3"/>
  <c r="AT45" i="3"/>
  <c r="AL15" i="3"/>
  <c r="AM15" i="3"/>
  <c r="AQ15" i="3"/>
  <c r="AU15" i="3"/>
  <c r="AS15" i="3"/>
  <c r="AP15" i="3"/>
  <c r="AN15" i="3"/>
  <c r="AR15" i="3"/>
  <c r="AO15" i="3"/>
  <c r="AT15" i="3"/>
  <c r="AM13" i="3"/>
  <c r="AP13" i="3"/>
  <c r="AT13" i="3"/>
  <c r="AR13" i="3"/>
  <c r="AO13" i="3"/>
  <c r="AQ13" i="3"/>
  <c r="AU13" i="3"/>
  <c r="AN13" i="3"/>
  <c r="AS13" i="3"/>
  <c r="AL13" i="3"/>
  <c r="L111" i="3"/>
  <c r="AG19" i="1"/>
  <c r="AG79" i="1"/>
  <c r="AG107" i="1"/>
  <c r="AG20" i="1"/>
  <c r="AG36" i="1"/>
  <c r="AG48" i="1"/>
  <c r="AG64" i="1"/>
  <c r="AG72" i="1"/>
  <c r="AG84" i="1"/>
  <c r="AG96" i="1"/>
  <c r="AG13" i="1"/>
  <c r="AG52" i="1"/>
  <c r="AG100" i="1"/>
  <c r="AG17" i="1"/>
  <c r="AG21" i="1"/>
  <c r="AG25" i="1"/>
  <c r="AG29" i="1"/>
  <c r="AG33" i="1"/>
  <c r="AG37" i="1"/>
  <c r="AG41" i="1"/>
  <c r="AG45" i="1"/>
  <c r="AG49" i="1"/>
  <c r="AG53" i="1"/>
  <c r="AG57" i="1"/>
  <c r="AG61" i="1"/>
  <c r="AG65" i="1"/>
  <c r="AG69" i="1"/>
  <c r="AG73" i="1"/>
  <c r="AG77" i="1"/>
  <c r="AG81" i="1"/>
  <c r="AG85" i="1"/>
  <c r="AG89" i="1"/>
  <c r="AG93" i="1"/>
  <c r="AG97" i="1"/>
  <c r="AG101" i="1"/>
  <c r="AG105" i="1"/>
  <c r="AG109" i="1"/>
  <c r="AG14" i="1"/>
  <c r="AG31" i="1"/>
  <c r="AG39" i="1"/>
  <c r="AG47" i="1"/>
  <c r="AG55" i="1"/>
  <c r="AG63" i="1"/>
  <c r="AG71" i="1"/>
  <c r="AG83" i="1"/>
  <c r="AG95" i="1"/>
  <c r="AG103" i="1"/>
  <c r="AG111" i="1"/>
  <c r="AG24" i="1"/>
  <c r="AG32" i="1"/>
  <c r="AG44" i="1"/>
  <c r="AG60" i="1"/>
  <c r="AG76" i="1"/>
  <c r="AG88" i="1"/>
  <c r="AG104" i="1"/>
  <c r="AG12" i="1"/>
  <c r="AJ12" i="1" s="1"/>
  <c r="AG18" i="1"/>
  <c r="AG22" i="1"/>
  <c r="AG26" i="1"/>
  <c r="AG30" i="1"/>
  <c r="AG34" i="1"/>
  <c r="AG38" i="1"/>
  <c r="AG42" i="1"/>
  <c r="AG46" i="1"/>
  <c r="AG50" i="1"/>
  <c r="AG54" i="1"/>
  <c r="AG58" i="1"/>
  <c r="AG62" i="1"/>
  <c r="AG66" i="1"/>
  <c r="AG70" i="1"/>
  <c r="AG74" i="1"/>
  <c r="AG78" i="1"/>
  <c r="AG82" i="1"/>
  <c r="AG86" i="1"/>
  <c r="AG90" i="1"/>
  <c r="AG94" i="1"/>
  <c r="AG98" i="1"/>
  <c r="AG102" i="1"/>
  <c r="AG106" i="1"/>
  <c r="AG110" i="1"/>
  <c r="AG15" i="1"/>
  <c r="AG23" i="1"/>
  <c r="AG27" i="1"/>
  <c r="AG35" i="1"/>
  <c r="AG43" i="1"/>
  <c r="AG51" i="1"/>
  <c r="AG59" i="1"/>
  <c r="AG67" i="1"/>
  <c r="AG75" i="1"/>
  <c r="AG87" i="1"/>
  <c r="AG91" i="1"/>
  <c r="AG99" i="1"/>
  <c r="AG16" i="1"/>
  <c r="AG28" i="1"/>
  <c r="AG40" i="1"/>
  <c r="AG56" i="1"/>
  <c r="AG68" i="1"/>
  <c r="AG80" i="1"/>
  <c r="AG92" i="1"/>
  <c r="AG108" i="1"/>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J112" i="3"/>
  <c r="L112" i="3"/>
  <c r="K112" i="3"/>
  <c r="J110" i="3"/>
  <c r="K110" i="3"/>
  <c r="L110" i="3"/>
  <c r="J108" i="3"/>
  <c r="L108" i="3"/>
  <c r="K108" i="3"/>
  <c r="J106" i="3"/>
  <c r="K106" i="3"/>
  <c r="L106" i="3"/>
  <c r="J104" i="3"/>
  <c r="L104" i="3"/>
  <c r="K104" i="3"/>
  <c r="J102" i="3"/>
  <c r="L102" i="3"/>
  <c r="K102" i="3"/>
  <c r="J100" i="3"/>
  <c r="L100" i="3"/>
  <c r="K100" i="3"/>
  <c r="J98" i="3"/>
  <c r="K98" i="3"/>
  <c r="L98" i="3"/>
  <c r="J94" i="3"/>
  <c r="L94" i="3"/>
  <c r="K94" i="3"/>
  <c r="J92" i="3"/>
  <c r="L92" i="3"/>
  <c r="K92" i="3"/>
  <c r="J90" i="3"/>
  <c r="L90" i="3"/>
  <c r="K90" i="3"/>
  <c r="J88" i="3"/>
  <c r="L88" i="3"/>
  <c r="K88" i="3"/>
  <c r="J86" i="3"/>
  <c r="L86" i="3"/>
  <c r="K86" i="3"/>
  <c r="J84" i="3"/>
  <c r="L84" i="3"/>
  <c r="K84" i="3"/>
  <c r="J82" i="3"/>
  <c r="K82" i="3"/>
  <c r="L82" i="3"/>
  <c r="J80" i="3"/>
  <c r="L80" i="3"/>
  <c r="K80" i="3"/>
  <c r="J78" i="3"/>
  <c r="L78" i="3"/>
  <c r="K78" i="3"/>
  <c r="J76" i="3"/>
  <c r="L76" i="3"/>
  <c r="K76" i="3"/>
  <c r="J74" i="3"/>
  <c r="K74" i="3"/>
  <c r="L74" i="3"/>
  <c r="J72" i="3"/>
  <c r="L72" i="3"/>
  <c r="K72" i="3"/>
  <c r="J70" i="3"/>
  <c r="L70" i="3"/>
  <c r="K70" i="3"/>
  <c r="J68" i="3"/>
  <c r="L68" i="3"/>
  <c r="K68" i="3"/>
  <c r="J66" i="3"/>
  <c r="L66" i="3"/>
  <c r="K66" i="3"/>
  <c r="J64" i="3"/>
  <c r="L64" i="3"/>
  <c r="K64" i="3"/>
  <c r="J62" i="3"/>
  <c r="L62" i="3"/>
  <c r="K62" i="3"/>
  <c r="J58" i="3"/>
  <c r="L58" i="3"/>
  <c r="K58" i="3"/>
  <c r="J56" i="3"/>
  <c r="L56" i="3"/>
  <c r="K56" i="3"/>
  <c r="J54" i="3"/>
  <c r="L54" i="3"/>
  <c r="K54" i="3"/>
  <c r="J52" i="3"/>
  <c r="L52" i="3"/>
  <c r="K52" i="3"/>
  <c r="L50" i="3"/>
  <c r="J50" i="3"/>
  <c r="K50" i="3"/>
  <c r="J48" i="3"/>
  <c r="L48" i="3"/>
  <c r="K48" i="3"/>
  <c r="J46" i="3"/>
  <c r="L46" i="3"/>
  <c r="K46" i="3"/>
  <c r="J44" i="3"/>
  <c r="L44" i="3"/>
  <c r="K44" i="3"/>
  <c r="J42" i="3"/>
  <c r="L42" i="3"/>
  <c r="K42" i="3"/>
  <c r="J40" i="3"/>
  <c r="L40" i="3"/>
  <c r="K40" i="3"/>
  <c r="J38" i="3"/>
  <c r="L38" i="3"/>
  <c r="K38" i="3"/>
  <c r="J36" i="3"/>
  <c r="L36" i="3"/>
  <c r="K36" i="3"/>
  <c r="J34" i="3"/>
  <c r="K34" i="3"/>
  <c r="L34" i="3"/>
  <c r="L32" i="3"/>
  <c r="K32" i="3"/>
  <c r="J32" i="3"/>
  <c r="J30" i="3"/>
  <c r="L30" i="3"/>
  <c r="K30" i="3"/>
  <c r="J28" i="3"/>
  <c r="L28" i="3"/>
  <c r="K28" i="3"/>
  <c r="J26" i="3"/>
  <c r="L26" i="3"/>
  <c r="K26" i="3"/>
  <c r="J24" i="3"/>
  <c r="L24" i="3"/>
  <c r="K24" i="3"/>
  <c r="J22" i="3"/>
  <c r="L22" i="3"/>
  <c r="K22" i="3"/>
  <c r="J18" i="3"/>
  <c r="L18" i="3"/>
  <c r="K18" i="3"/>
  <c r="J16" i="3"/>
  <c r="K16" i="3"/>
  <c r="L16" i="3"/>
  <c r="K14" i="3"/>
  <c r="L14" i="3"/>
  <c r="J14" i="3"/>
  <c r="AY15" i="1"/>
  <c r="AY19" i="1"/>
  <c r="AY23" i="1"/>
  <c r="AY27" i="1"/>
  <c r="AY31" i="1"/>
  <c r="AY35" i="1"/>
  <c r="AY39" i="1"/>
  <c r="AY43" i="1"/>
  <c r="AY47" i="1"/>
  <c r="AY51" i="1"/>
  <c r="AY55" i="1"/>
  <c r="AY59" i="1"/>
  <c r="AY63" i="1"/>
  <c r="AY67" i="1"/>
  <c r="AY71" i="1"/>
  <c r="AY75" i="1"/>
  <c r="AY79" i="1"/>
  <c r="AY83" i="1"/>
  <c r="AY87" i="1"/>
  <c r="AY91" i="1"/>
  <c r="AY95" i="1"/>
  <c r="AY99" i="1"/>
  <c r="AY103" i="1"/>
  <c r="AY107" i="1"/>
  <c r="AY111" i="1"/>
  <c r="AY12" i="1"/>
  <c r="BB12" i="1" s="1"/>
  <c r="AY65" i="1"/>
  <c r="AY69" i="1"/>
  <c r="AY81" i="1"/>
  <c r="AY93" i="1"/>
  <c r="AY97" i="1"/>
  <c r="AY16" i="1"/>
  <c r="AY20" i="1"/>
  <c r="AY24" i="1"/>
  <c r="AY28" i="1"/>
  <c r="AY32" i="1"/>
  <c r="AY36" i="1"/>
  <c r="AY40" i="1"/>
  <c r="AY44" i="1"/>
  <c r="AY48" i="1"/>
  <c r="AY52" i="1"/>
  <c r="AY56" i="1"/>
  <c r="AY60" i="1"/>
  <c r="AY64" i="1"/>
  <c r="AY68" i="1"/>
  <c r="AY72" i="1"/>
  <c r="AY76" i="1"/>
  <c r="AY80" i="1"/>
  <c r="AY84" i="1"/>
  <c r="AY88" i="1"/>
  <c r="AY92" i="1"/>
  <c r="AY96" i="1"/>
  <c r="AY100" i="1"/>
  <c r="AY104" i="1"/>
  <c r="AY108" i="1"/>
  <c r="AY73" i="1"/>
  <c r="AY89" i="1"/>
  <c r="AY101" i="1"/>
  <c r="AY13" i="1"/>
  <c r="AY17" i="1"/>
  <c r="AY21" i="1"/>
  <c r="AY25" i="1"/>
  <c r="AY29" i="1"/>
  <c r="AY33" i="1"/>
  <c r="AY37" i="1"/>
  <c r="AY41" i="1"/>
  <c r="AY45" i="1"/>
  <c r="AY49" i="1"/>
  <c r="AY53" i="1"/>
  <c r="AY57" i="1"/>
  <c r="AY61" i="1"/>
  <c r="AY109" i="1"/>
  <c r="AY14" i="1"/>
  <c r="AY18" i="1"/>
  <c r="AY22" i="1"/>
  <c r="AY26" i="1"/>
  <c r="AY30" i="1"/>
  <c r="AY34" i="1"/>
  <c r="AY38" i="1"/>
  <c r="AY42" i="1"/>
  <c r="AY46" i="1"/>
  <c r="AY50" i="1"/>
  <c r="AY54" i="1"/>
  <c r="AY58" i="1"/>
  <c r="AY62" i="1"/>
  <c r="AY66" i="1"/>
  <c r="AY70" i="1"/>
  <c r="AY74" i="1"/>
  <c r="AY78" i="1"/>
  <c r="AY82" i="1"/>
  <c r="AY86" i="1"/>
  <c r="AY90" i="1"/>
  <c r="AY94" i="1"/>
  <c r="AY98" i="1"/>
  <c r="AY102" i="1"/>
  <c r="AY106" i="1"/>
  <c r="AY110" i="1"/>
  <c r="AY77" i="1"/>
  <c r="AY85" i="1"/>
  <c r="AY105" i="1"/>
  <c r="M12" i="3"/>
  <c r="M26" i="3" s="1"/>
  <c r="BB94" i="1" l="1"/>
  <c r="BC94" i="1"/>
  <c r="BD94" i="1"/>
  <c r="BE94" i="1"/>
  <c r="BB62" i="1"/>
  <c r="BC62" i="1"/>
  <c r="BD62" i="1"/>
  <c r="BE62" i="1"/>
  <c r="BB30" i="1"/>
  <c r="BC30" i="1"/>
  <c r="BD30" i="1"/>
  <c r="BE30" i="1"/>
  <c r="BB37" i="1"/>
  <c r="BC37" i="1"/>
  <c r="BD37" i="1"/>
  <c r="BE37" i="1"/>
  <c r="BB85" i="1"/>
  <c r="BC85" i="1"/>
  <c r="BD85" i="1"/>
  <c r="BE85" i="1"/>
  <c r="BC102" i="1"/>
  <c r="BB102" i="1"/>
  <c r="BD102" i="1"/>
  <c r="BE102" i="1"/>
  <c r="BB86" i="1"/>
  <c r="BC86" i="1"/>
  <c r="BD86" i="1"/>
  <c r="BE86" i="1"/>
  <c r="BB70" i="1"/>
  <c r="BC70" i="1"/>
  <c r="BD70" i="1"/>
  <c r="BE70" i="1"/>
  <c r="BB54" i="1"/>
  <c r="BC54" i="1"/>
  <c r="BD54" i="1"/>
  <c r="BE54" i="1"/>
  <c r="BB38" i="1"/>
  <c r="BC38" i="1"/>
  <c r="BD38" i="1"/>
  <c r="BE38" i="1"/>
  <c r="BB22" i="1"/>
  <c r="BC22" i="1"/>
  <c r="BD22" i="1"/>
  <c r="BE22" i="1"/>
  <c r="BB61" i="1"/>
  <c r="BC61" i="1"/>
  <c r="BD61" i="1"/>
  <c r="BE61" i="1"/>
  <c r="BB45" i="1"/>
  <c r="BC45" i="1"/>
  <c r="BD45" i="1"/>
  <c r="BE45" i="1"/>
  <c r="BB29" i="1"/>
  <c r="BC29" i="1"/>
  <c r="BD29" i="1"/>
  <c r="BE29" i="1"/>
  <c r="BB13" i="1"/>
  <c r="BC13" i="1"/>
  <c r="BD13" i="1"/>
  <c r="BE13" i="1"/>
  <c r="BC108" i="1"/>
  <c r="BB108" i="1"/>
  <c r="BD108" i="1"/>
  <c r="BE108" i="1"/>
  <c r="BB92" i="1"/>
  <c r="BC92" i="1"/>
  <c r="BD92" i="1"/>
  <c r="BE92" i="1"/>
  <c r="BB76" i="1"/>
  <c r="BC76" i="1"/>
  <c r="BD76" i="1"/>
  <c r="BE76" i="1"/>
  <c r="BB60" i="1"/>
  <c r="BC60" i="1"/>
  <c r="BD60" i="1"/>
  <c r="BE60" i="1"/>
  <c r="BB44" i="1"/>
  <c r="BC44" i="1"/>
  <c r="BD44" i="1"/>
  <c r="BE44" i="1"/>
  <c r="BB28" i="1"/>
  <c r="BC28" i="1"/>
  <c r="BD28" i="1"/>
  <c r="BE28" i="1"/>
  <c r="BB97" i="1"/>
  <c r="BC97" i="1"/>
  <c r="BD97" i="1"/>
  <c r="BE97" i="1"/>
  <c r="BB65" i="1"/>
  <c r="BC65" i="1"/>
  <c r="BD65" i="1"/>
  <c r="BE65" i="1"/>
  <c r="BC103" i="1"/>
  <c r="BE103" i="1"/>
  <c r="BD103" i="1"/>
  <c r="BB103" i="1"/>
  <c r="BB87" i="1"/>
  <c r="BC87" i="1"/>
  <c r="BD87" i="1"/>
  <c r="BE87" i="1"/>
  <c r="BB71" i="1"/>
  <c r="BC71" i="1"/>
  <c r="BD71" i="1"/>
  <c r="BE71" i="1"/>
  <c r="BB55" i="1"/>
  <c r="BC55" i="1"/>
  <c r="BD55" i="1"/>
  <c r="BE55" i="1"/>
  <c r="BB39" i="1"/>
  <c r="BC39" i="1"/>
  <c r="BD39" i="1"/>
  <c r="BE39" i="1"/>
  <c r="BB23" i="1"/>
  <c r="BC23" i="1"/>
  <c r="BD23" i="1"/>
  <c r="BE23" i="1"/>
  <c r="BC98" i="1"/>
  <c r="BB98" i="1"/>
  <c r="BD98" i="1"/>
  <c r="BE98" i="1"/>
  <c r="BB66" i="1"/>
  <c r="BC66" i="1"/>
  <c r="BD66" i="1"/>
  <c r="BE66" i="1"/>
  <c r="BB34" i="1"/>
  <c r="BC34" i="1"/>
  <c r="BD34" i="1"/>
  <c r="BE34" i="1"/>
  <c r="BB18" i="1"/>
  <c r="BC18" i="1"/>
  <c r="BD18" i="1"/>
  <c r="BE18" i="1"/>
  <c r="BB57" i="1"/>
  <c r="BC57" i="1"/>
  <c r="BD57" i="1"/>
  <c r="BE57" i="1"/>
  <c r="BB41" i="1"/>
  <c r="BC41" i="1"/>
  <c r="BD41" i="1"/>
  <c r="BE41" i="1"/>
  <c r="BB25" i="1"/>
  <c r="BC25" i="1"/>
  <c r="BD25" i="1"/>
  <c r="BE25" i="1"/>
  <c r="BC101" i="1"/>
  <c r="BE101" i="1"/>
  <c r="BD101" i="1"/>
  <c r="BB101" i="1"/>
  <c r="BC104" i="1"/>
  <c r="BB104" i="1"/>
  <c r="BD104" i="1"/>
  <c r="BE104" i="1"/>
  <c r="BB88" i="1"/>
  <c r="BC88" i="1"/>
  <c r="BD88" i="1"/>
  <c r="BE88" i="1"/>
  <c r="BB72" i="1"/>
  <c r="BC72" i="1"/>
  <c r="BD72" i="1"/>
  <c r="BE72" i="1"/>
  <c r="BB56" i="1"/>
  <c r="BC56" i="1"/>
  <c r="BD56" i="1"/>
  <c r="BE56" i="1"/>
  <c r="BB40" i="1"/>
  <c r="BC40" i="1"/>
  <c r="BD40" i="1"/>
  <c r="BE40" i="1"/>
  <c r="BB24" i="1"/>
  <c r="BC24" i="1"/>
  <c r="BD24" i="1"/>
  <c r="BE24" i="1"/>
  <c r="BB93" i="1"/>
  <c r="BC93" i="1"/>
  <c r="BD93" i="1"/>
  <c r="BE93" i="1"/>
  <c r="BC99" i="1"/>
  <c r="BE99" i="1"/>
  <c r="BD99" i="1"/>
  <c r="BB99" i="1"/>
  <c r="BB83" i="1"/>
  <c r="BC83" i="1"/>
  <c r="BD83" i="1"/>
  <c r="BE83" i="1"/>
  <c r="BB67" i="1"/>
  <c r="BC67" i="1"/>
  <c r="BD67" i="1"/>
  <c r="BE67" i="1"/>
  <c r="BB51" i="1"/>
  <c r="BC51" i="1"/>
  <c r="BD51" i="1"/>
  <c r="BE51" i="1"/>
  <c r="BB35" i="1"/>
  <c r="BC35" i="1"/>
  <c r="BD35" i="1"/>
  <c r="BE35" i="1"/>
  <c r="BB19" i="1"/>
  <c r="BC19" i="1"/>
  <c r="BD19" i="1"/>
  <c r="BE19" i="1"/>
  <c r="BB78" i="1"/>
  <c r="BC78" i="1"/>
  <c r="BD78" i="1"/>
  <c r="BE78" i="1"/>
  <c r="BB53" i="1"/>
  <c r="BC53" i="1"/>
  <c r="BD53" i="1"/>
  <c r="BE53" i="1"/>
  <c r="BB89" i="1"/>
  <c r="BC89" i="1"/>
  <c r="BD89" i="1"/>
  <c r="BE89" i="1"/>
  <c r="BC100" i="1"/>
  <c r="BB100" i="1"/>
  <c r="BD100" i="1"/>
  <c r="BE100" i="1"/>
  <c r="BB84" i="1"/>
  <c r="BC84" i="1"/>
  <c r="BD84" i="1"/>
  <c r="BE84" i="1"/>
  <c r="BB68" i="1"/>
  <c r="BC68" i="1"/>
  <c r="BD68" i="1"/>
  <c r="BE68" i="1"/>
  <c r="BB52" i="1"/>
  <c r="BC52" i="1"/>
  <c r="BD52" i="1"/>
  <c r="BE52" i="1"/>
  <c r="BB36" i="1"/>
  <c r="BC36" i="1"/>
  <c r="BD36" i="1"/>
  <c r="BE36" i="1"/>
  <c r="BB20" i="1"/>
  <c r="BC20" i="1"/>
  <c r="BD20" i="1"/>
  <c r="BE20" i="1"/>
  <c r="BB81" i="1"/>
  <c r="BC81" i="1"/>
  <c r="BD81" i="1"/>
  <c r="BE81" i="1"/>
  <c r="BC111" i="1"/>
  <c r="BE111" i="1"/>
  <c r="BD111" i="1"/>
  <c r="BB111" i="1"/>
  <c r="BB95" i="1"/>
  <c r="BC95" i="1"/>
  <c r="BD95" i="1"/>
  <c r="BE95" i="1"/>
  <c r="BB79" i="1"/>
  <c r="BC79" i="1"/>
  <c r="BD79" i="1"/>
  <c r="BE79" i="1"/>
  <c r="BB63" i="1"/>
  <c r="BC63" i="1"/>
  <c r="BD63" i="1"/>
  <c r="BE63" i="1"/>
  <c r="BB47" i="1"/>
  <c r="BC47" i="1"/>
  <c r="BD47" i="1"/>
  <c r="BE47" i="1"/>
  <c r="BB31" i="1"/>
  <c r="BC31" i="1"/>
  <c r="BD31" i="1"/>
  <c r="BE31" i="1"/>
  <c r="BB15" i="1"/>
  <c r="BC15" i="1"/>
  <c r="BD15" i="1"/>
  <c r="BE15" i="1"/>
  <c r="BB77" i="1"/>
  <c r="BC77" i="1"/>
  <c r="BD77" i="1"/>
  <c r="BE77" i="1"/>
  <c r="BB82" i="1"/>
  <c r="BC82" i="1"/>
  <c r="BD82" i="1"/>
  <c r="BE82" i="1"/>
  <c r="BB50" i="1"/>
  <c r="BC50" i="1"/>
  <c r="BD50" i="1"/>
  <c r="BE50" i="1"/>
  <c r="BC110" i="1"/>
  <c r="BB110" i="1"/>
  <c r="BD110" i="1"/>
  <c r="BE110" i="1"/>
  <c r="BB46" i="1"/>
  <c r="BC46" i="1"/>
  <c r="BD46" i="1"/>
  <c r="BE46" i="1"/>
  <c r="BB14" i="1"/>
  <c r="BC14" i="1"/>
  <c r="BD14" i="1"/>
  <c r="BE14" i="1"/>
  <c r="BB21" i="1"/>
  <c r="BC21" i="1"/>
  <c r="BD21" i="1"/>
  <c r="BE21" i="1"/>
  <c r="BC105" i="1"/>
  <c r="BE105" i="1"/>
  <c r="BD105" i="1"/>
  <c r="BB105" i="1"/>
  <c r="BC106" i="1"/>
  <c r="BB106" i="1"/>
  <c r="BD106" i="1"/>
  <c r="BE106" i="1"/>
  <c r="BB90" i="1"/>
  <c r="BC90" i="1"/>
  <c r="BD90" i="1"/>
  <c r="BE90" i="1"/>
  <c r="BB74" i="1"/>
  <c r="BC74" i="1"/>
  <c r="BD74" i="1"/>
  <c r="BE74" i="1"/>
  <c r="BB58" i="1"/>
  <c r="BC58" i="1"/>
  <c r="BD58" i="1"/>
  <c r="BE58" i="1"/>
  <c r="BB42" i="1"/>
  <c r="BC42" i="1"/>
  <c r="BD42" i="1"/>
  <c r="BE42" i="1"/>
  <c r="BB26" i="1"/>
  <c r="BC26" i="1"/>
  <c r="BD26" i="1"/>
  <c r="BE26" i="1"/>
  <c r="BC109" i="1"/>
  <c r="BE109" i="1"/>
  <c r="BD109" i="1"/>
  <c r="BB109" i="1"/>
  <c r="BB49" i="1"/>
  <c r="BC49" i="1"/>
  <c r="BD49" i="1"/>
  <c r="BE49" i="1"/>
  <c r="BB33" i="1"/>
  <c r="BC33" i="1"/>
  <c r="BD33" i="1"/>
  <c r="BE33" i="1"/>
  <c r="BB17" i="1"/>
  <c r="BC17" i="1"/>
  <c r="BD17" i="1"/>
  <c r="BE17" i="1"/>
  <c r="BB73" i="1"/>
  <c r="BC73" i="1"/>
  <c r="BD73" i="1"/>
  <c r="BE73" i="1"/>
  <c r="BB96" i="1"/>
  <c r="BC96" i="1"/>
  <c r="BD96" i="1"/>
  <c r="BE96" i="1"/>
  <c r="BB80" i="1"/>
  <c r="BC80" i="1"/>
  <c r="BD80" i="1"/>
  <c r="BE80" i="1"/>
  <c r="BB64" i="1"/>
  <c r="BC64" i="1"/>
  <c r="BD64" i="1"/>
  <c r="BE64" i="1"/>
  <c r="BB48" i="1"/>
  <c r="BC48" i="1"/>
  <c r="BD48" i="1"/>
  <c r="BE48" i="1"/>
  <c r="BB32" i="1"/>
  <c r="BC32" i="1"/>
  <c r="BD32" i="1"/>
  <c r="BE32" i="1"/>
  <c r="BB16" i="1"/>
  <c r="BC16" i="1"/>
  <c r="BD16" i="1"/>
  <c r="BE16" i="1"/>
  <c r="BB69" i="1"/>
  <c r="BC69" i="1"/>
  <c r="BD69" i="1"/>
  <c r="BE69" i="1"/>
  <c r="BC107" i="1"/>
  <c r="BE107" i="1"/>
  <c r="BD107" i="1"/>
  <c r="BB107" i="1"/>
  <c r="BB91" i="1"/>
  <c r="BC91" i="1"/>
  <c r="BD91" i="1"/>
  <c r="BE91" i="1"/>
  <c r="BB75" i="1"/>
  <c r="BC75" i="1"/>
  <c r="BD75" i="1"/>
  <c r="BE75" i="1"/>
  <c r="BB59" i="1"/>
  <c r="BC59" i="1"/>
  <c r="BD59" i="1"/>
  <c r="BE59" i="1"/>
  <c r="BB43" i="1"/>
  <c r="BC43" i="1"/>
  <c r="BD43" i="1"/>
  <c r="BE43" i="1"/>
  <c r="BB27" i="1"/>
  <c r="BC27" i="1"/>
  <c r="BD27" i="1"/>
  <c r="BE27" i="1"/>
  <c r="BC12" i="1"/>
  <c r="BD12" i="1"/>
  <c r="BE12" i="1"/>
  <c r="AL108" i="1"/>
  <c r="AP108" i="1"/>
  <c r="AN108" i="1"/>
  <c r="AR108" i="1"/>
  <c r="AI108" i="1"/>
  <c r="AM108" i="1"/>
  <c r="AQ108" i="1"/>
  <c r="AJ108" i="1"/>
  <c r="AK108" i="1"/>
  <c r="AO108" i="1"/>
  <c r="AJ56" i="1"/>
  <c r="AN56" i="1"/>
  <c r="AR56" i="1"/>
  <c r="AK56" i="1"/>
  <c r="AO56" i="1"/>
  <c r="AL56" i="1"/>
  <c r="AP56" i="1"/>
  <c r="AI56" i="1"/>
  <c r="AM56" i="1"/>
  <c r="AQ56" i="1"/>
  <c r="AI99" i="1"/>
  <c r="AQ99" i="1"/>
  <c r="AN99" i="1"/>
  <c r="AK99" i="1"/>
  <c r="AO99" i="1"/>
  <c r="AM99" i="1"/>
  <c r="AR99" i="1"/>
  <c r="AL99" i="1"/>
  <c r="AP99" i="1"/>
  <c r="AJ99" i="1"/>
  <c r="AL67" i="1"/>
  <c r="AP67" i="1"/>
  <c r="AI67" i="1"/>
  <c r="AM67" i="1"/>
  <c r="AQ67" i="1"/>
  <c r="AJ67" i="1"/>
  <c r="AN67" i="1"/>
  <c r="AR67" i="1"/>
  <c r="AK67" i="1"/>
  <c r="AO67" i="1"/>
  <c r="AI35" i="1"/>
  <c r="AM35" i="1"/>
  <c r="AQ35" i="1"/>
  <c r="AJ35" i="1"/>
  <c r="AN35" i="1"/>
  <c r="AR35" i="1"/>
  <c r="AK35" i="1"/>
  <c r="AO35" i="1"/>
  <c r="AL35" i="1"/>
  <c r="AP35" i="1"/>
  <c r="AJ110" i="1"/>
  <c r="AN110" i="1"/>
  <c r="AR110" i="1"/>
  <c r="AL110" i="1"/>
  <c r="AK110" i="1"/>
  <c r="AO110" i="1"/>
  <c r="AP110" i="1"/>
  <c r="AM110" i="1"/>
  <c r="AI110" i="1"/>
  <c r="AQ110" i="1"/>
  <c r="AI94" i="1"/>
  <c r="AM94" i="1"/>
  <c r="AQ94" i="1"/>
  <c r="AJ94" i="1"/>
  <c r="AN94" i="1"/>
  <c r="AP94" i="1"/>
  <c r="AK94" i="1"/>
  <c r="AR94" i="1"/>
  <c r="AL94" i="1"/>
  <c r="AO94" i="1"/>
  <c r="AI78" i="1"/>
  <c r="AM78" i="1"/>
  <c r="AQ78" i="1"/>
  <c r="AJ78" i="1"/>
  <c r="AN78" i="1"/>
  <c r="AR78" i="1"/>
  <c r="AO78" i="1"/>
  <c r="AP78" i="1"/>
  <c r="AK78" i="1"/>
  <c r="AL78" i="1"/>
  <c r="AK62" i="1"/>
  <c r="AO62" i="1"/>
  <c r="AL62" i="1"/>
  <c r="AP62" i="1"/>
  <c r="AI62" i="1"/>
  <c r="AM62" i="1"/>
  <c r="AQ62" i="1"/>
  <c r="AJ62" i="1"/>
  <c r="AN62" i="1"/>
  <c r="AR62" i="1"/>
  <c r="AL46" i="1"/>
  <c r="AP46" i="1"/>
  <c r="AI46" i="1"/>
  <c r="AM46" i="1"/>
  <c r="AQ46" i="1"/>
  <c r="AJ46" i="1"/>
  <c r="AN46" i="1"/>
  <c r="AR46" i="1"/>
  <c r="AK46" i="1"/>
  <c r="AO46" i="1"/>
  <c r="AL30" i="1"/>
  <c r="AP30" i="1"/>
  <c r="AI30" i="1"/>
  <c r="AM30" i="1"/>
  <c r="AQ30" i="1"/>
  <c r="AJ30" i="1"/>
  <c r="AN30" i="1"/>
  <c r="AR30" i="1"/>
  <c r="AK30" i="1"/>
  <c r="AO30" i="1"/>
  <c r="AJ60" i="1"/>
  <c r="AN60" i="1"/>
  <c r="AK60" i="1"/>
  <c r="AO60" i="1"/>
  <c r="AL60" i="1"/>
  <c r="AP60" i="1"/>
  <c r="AI60" i="1"/>
  <c r="AM60" i="1"/>
  <c r="AQ60" i="1"/>
  <c r="AR60" i="1"/>
  <c r="AK111" i="1"/>
  <c r="AO111" i="1"/>
  <c r="AI111" i="1"/>
  <c r="AQ111" i="1"/>
  <c r="AL111" i="1"/>
  <c r="AP111" i="1"/>
  <c r="AM111" i="1"/>
  <c r="AN111" i="1"/>
  <c r="AJ111" i="1"/>
  <c r="AR111" i="1"/>
  <c r="AL71" i="1"/>
  <c r="AP71" i="1"/>
  <c r="AI71" i="1"/>
  <c r="AM71" i="1"/>
  <c r="AQ71" i="1"/>
  <c r="AJ71" i="1"/>
  <c r="AN71" i="1"/>
  <c r="AR71" i="1"/>
  <c r="AK71" i="1"/>
  <c r="AO71" i="1"/>
  <c r="AI39" i="1"/>
  <c r="AM39" i="1"/>
  <c r="AQ39" i="1"/>
  <c r="AJ39" i="1"/>
  <c r="AN39" i="1"/>
  <c r="AR39" i="1"/>
  <c r="AK39" i="1"/>
  <c r="AO39" i="1"/>
  <c r="AL39" i="1"/>
  <c r="AP39" i="1"/>
  <c r="AK105" i="1"/>
  <c r="AP105" i="1"/>
  <c r="AI105" i="1"/>
  <c r="AM105" i="1"/>
  <c r="AQ105" i="1"/>
  <c r="AJ105" i="1"/>
  <c r="AN105" i="1"/>
  <c r="AR105" i="1"/>
  <c r="AO105" i="1"/>
  <c r="AL105" i="1"/>
  <c r="AL89" i="1"/>
  <c r="AP89" i="1"/>
  <c r="AI89" i="1"/>
  <c r="AM89" i="1"/>
  <c r="AQ89" i="1"/>
  <c r="AR89" i="1"/>
  <c r="AK89" i="1"/>
  <c r="AN89" i="1"/>
  <c r="AO89" i="1"/>
  <c r="AJ89" i="1"/>
  <c r="AJ73" i="1"/>
  <c r="AN73" i="1"/>
  <c r="AR73" i="1"/>
  <c r="AK73" i="1"/>
  <c r="AO73" i="1"/>
  <c r="AL73" i="1"/>
  <c r="AP73" i="1"/>
  <c r="AI73" i="1"/>
  <c r="AM73" i="1"/>
  <c r="AQ73" i="1"/>
  <c r="AK57" i="1"/>
  <c r="AO57" i="1"/>
  <c r="AL57" i="1"/>
  <c r="AP57" i="1"/>
  <c r="AI57" i="1"/>
  <c r="AM57" i="1"/>
  <c r="AQ57" i="1"/>
  <c r="AJ57" i="1"/>
  <c r="AN57" i="1"/>
  <c r="AR57" i="1"/>
  <c r="AK41" i="1"/>
  <c r="AO41" i="1"/>
  <c r="AL41" i="1"/>
  <c r="AP41" i="1"/>
  <c r="AI41" i="1"/>
  <c r="AM41" i="1"/>
  <c r="AQ41" i="1"/>
  <c r="AJ41" i="1"/>
  <c r="AN41" i="1"/>
  <c r="AR41" i="1"/>
  <c r="AJ52" i="1"/>
  <c r="AN52" i="1"/>
  <c r="AR52" i="1"/>
  <c r="AK52" i="1"/>
  <c r="AO52" i="1"/>
  <c r="AL52" i="1"/>
  <c r="AP52" i="1"/>
  <c r="AI52" i="1"/>
  <c r="AM52" i="1"/>
  <c r="AQ52" i="1"/>
  <c r="AI72" i="1"/>
  <c r="AM72" i="1"/>
  <c r="AQ72" i="1"/>
  <c r="AJ72" i="1"/>
  <c r="AN72" i="1"/>
  <c r="AR72" i="1"/>
  <c r="AK72" i="1"/>
  <c r="AO72" i="1"/>
  <c r="AL72" i="1"/>
  <c r="AP72" i="1"/>
  <c r="AK92" i="1"/>
  <c r="AO92" i="1"/>
  <c r="AL92" i="1"/>
  <c r="AP92" i="1"/>
  <c r="AN92" i="1"/>
  <c r="AI92" i="1"/>
  <c r="AQ92" i="1"/>
  <c r="AJ92" i="1"/>
  <c r="AR92" i="1"/>
  <c r="AM92" i="1"/>
  <c r="AJ40" i="1"/>
  <c r="AN40" i="1"/>
  <c r="AR40" i="1"/>
  <c r="AK40" i="1"/>
  <c r="AO40" i="1"/>
  <c r="AL40" i="1"/>
  <c r="AP40" i="1"/>
  <c r="AI40" i="1"/>
  <c r="AM40" i="1"/>
  <c r="AQ40" i="1"/>
  <c r="AJ91" i="1"/>
  <c r="AN91" i="1"/>
  <c r="AR91" i="1"/>
  <c r="AK91" i="1"/>
  <c r="AO91" i="1"/>
  <c r="AM91" i="1"/>
  <c r="AP91" i="1"/>
  <c r="AI91" i="1"/>
  <c r="AQ91" i="1"/>
  <c r="AL91" i="1"/>
  <c r="AI59" i="1"/>
  <c r="AM59" i="1"/>
  <c r="AQ59" i="1"/>
  <c r="AJ59" i="1"/>
  <c r="AN59" i="1"/>
  <c r="AR59" i="1"/>
  <c r="AK59" i="1"/>
  <c r="AO59" i="1"/>
  <c r="AL59" i="1"/>
  <c r="AP59" i="1"/>
  <c r="AI27" i="1"/>
  <c r="AM27" i="1"/>
  <c r="AQ27" i="1"/>
  <c r="AJ27" i="1"/>
  <c r="AN27" i="1"/>
  <c r="AR27" i="1"/>
  <c r="AK27" i="1"/>
  <c r="AO27" i="1"/>
  <c r="AL27" i="1"/>
  <c r="AP27" i="1"/>
  <c r="AJ106" i="1"/>
  <c r="AN106" i="1"/>
  <c r="AR106" i="1"/>
  <c r="AP106" i="1"/>
  <c r="AM106" i="1"/>
  <c r="AK106" i="1"/>
  <c r="AO106" i="1"/>
  <c r="AL106" i="1"/>
  <c r="AI106" i="1"/>
  <c r="AQ106" i="1"/>
  <c r="AI90" i="1"/>
  <c r="AM90" i="1"/>
  <c r="AQ90" i="1"/>
  <c r="AJ90" i="1"/>
  <c r="AN90" i="1"/>
  <c r="AR90" i="1"/>
  <c r="AO90" i="1"/>
  <c r="AP90" i="1"/>
  <c r="AK90" i="1"/>
  <c r="AL90" i="1"/>
  <c r="AK74" i="1"/>
  <c r="AO74" i="1"/>
  <c r="AL74" i="1"/>
  <c r="AP74" i="1"/>
  <c r="AI74" i="1"/>
  <c r="AM74" i="1"/>
  <c r="AQ74" i="1"/>
  <c r="AJ74" i="1"/>
  <c r="AN74" i="1"/>
  <c r="AR74" i="1"/>
  <c r="AL58" i="1"/>
  <c r="AP58" i="1"/>
  <c r="AI58" i="1"/>
  <c r="AM58" i="1"/>
  <c r="AQ58" i="1"/>
  <c r="AJ58" i="1"/>
  <c r="AN58" i="1"/>
  <c r="AR58" i="1"/>
  <c r="AK58" i="1"/>
  <c r="AO58" i="1"/>
  <c r="AL42" i="1"/>
  <c r="AP42" i="1"/>
  <c r="AI42" i="1"/>
  <c r="AM42" i="1"/>
  <c r="AQ42" i="1"/>
  <c r="AJ42" i="1"/>
  <c r="AN42" i="1"/>
  <c r="AR42" i="1"/>
  <c r="AK42" i="1"/>
  <c r="AO42" i="1"/>
  <c r="AJ104" i="1"/>
  <c r="AO104" i="1"/>
  <c r="AL104" i="1"/>
  <c r="AP104" i="1"/>
  <c r="AN104" i="1"/>
  <c r="AK104" i="1"/>
  <c r="AI104" i="1"/>
  <c r="AM104" i="1"/>
  <c r="AQ104" i="1"/>
  <c r="AR104" i="1"/>
  <c r="AJ44" i="1"/>
  <c r="AN44" i="1"/>
  <c r="AR44" i="1"/>
  <c r="AK44" i="1"/>
  <c r="AO44" i="1"/>
  <c r="AL44" i="1"/>
  <c r="AP44" i="1"/>
  <c r="AI44" i="1"/>
  <c r="AM44" i="1"/>
  <c r="AQ44" i="1"/>
  <c r="AN103" i="1"/>
  <c r="AR103" i="1"/>
  <c r="AK103" i="1"/>
  <c r="AO103" i="1"/>
  <c r="AI103" i="1"/>
  <c r="AQ103" i="1"/>
  <c r="AL103" i="1"/>
  <c r="AP103" i="1"/>
  <c r="AM103" i="1"/>
  <c r="AJ103" i="1"/>
  <c r="AL63" i="1"/>
  <c r="AP63" i="1"/>
  <c r="AI63" i="1"/>
  <c r="AM63" i="1"/>
  <c r="AQ63" i="1"/>
  <c r="AJ63" i="1"/>
  <c r="AN63" i="1"/>
  <c r="AR63" i="1"/>
  <c r="AK63" i="1"/>
  <c r="AO63" i="1"/>
  <c r="AI31" i="1"/>
  <c r="AM31" i="1"/>
  <c r="AQ31" i="1"/>
  <c r="AJ31" i="1"/>
  <c r="AN31" i="1"/>
  <c r="AR31" i="1"/>
  <c r="AK31" i="1"/>
  <c r="AO31" i="1"/>
  <c r="AL31" i="1"/>
  <c r="AP31" i="1"/>
  <c r="AK101" i="1"/>
  <c r="AP101" i="1"/>
  <c r="AL101" i="1"/>
  <c r="AI101" i="1"/>
  <c r="AM101" i="1"/>
  <c r="AQ101" i="1"/>
  <c r="AO101" i="1"/>
  <c r="AJ101" i="1"/>
  <c r="AN101" i="1"/>
  <c r="AR101" i="1"/>
  <c r="AL85" i="1"/>
  <c r="AP85" i="1"/>
  <c r="AI85" i="1"/>
  <c r="AM85" i="1"/>
  <c r="AQ85" i="1"/>
  <c r="AJ85" i="1"/>
  <c r="AR85" i="1"/>
  <c r="AK85" i="1"/>
  <c r="AN85" i="1"/>
  <c r="AO85" i="1"/>
  <c r="AJ69" i="1"/>
  <c r="AN69" i="1"/>
  <c r="AR69" i="1"/>
  <c r="AK69" i="1"/>
  <c r="AO69" i="1"/>
  <c r="AL69" i="1"/>
  <c r="AP69" i="1"/>
  <c r="AI69" i="1"/>
  <c r="AM69" i="1"/>
  <c r="AQ69" i="1"/>
  <c r="AK53" i="1"/>
  <c r="AO53" i="1"/>
  <c r="AL53" i="1"/>
  <c r="AP53" i="1"/>
  <c r="AI53" i="1"/>
  <c r="AM53" i="1"/>
  <c r="AQ53" i="1"/>
  <c r="AJ53" i="1"/>
  <c r="AN53" i="1"/>
  <c r="AR53" i="1"/>
  <c r="AK37" i="1"/>
  <c r="AO37" i="1"/>
  <c r="AL37" i="1"/>
  <c r="AP37" i="1"/>
  <c r="AI37" i="1"/>
  <c r="AM37" i="1"/>
  <c r="AQ37" i="1"/>
  <c r="AJ37" i="1"/>
  <c r="AN37" i="1"/>
  <c r="AR37" i="1"/>
  <c r="AI64" i="1"/>
  <c r="AM64" i="1"/>
  <c r="AQ64" i="1"/>
  <c r="AJ64" i="1"/>
  <c r="AN64" i="1"/>
  <c r="AR64" i="1"/>
  <c r="AK64" i="1"/>
  <c r="AO64" i="1"/>
  <c r="AL64" i="1"/>
  <c r="AP64" i="1"/>
  <c r="AJ107" i="1"/>
  <c r="AK107" i="1"/>
  <c r="AO107" i="1"/>
  <c r="AM107" i="1"/>
  <c r="AL107" i="1"/>
  <c r="AP107" i="1"/>
  <c r="AI107" i="1"/>
  <c r="AQ107" i="1"/>
  <c r="AN107" i="1"/>
  <c r="AR107" i="1"/>
  <c r="AK80" i="1"/>
  <c r="AO80" i="1"/>
  <c r="AL80" i="1"/>
  <c r="AP80" i="1"/>
  <c r="AN80" i="1"/>
  <c r="AI80" i="1"/>
  <c r="AQ80" i="1"/>
  <c r="AJ80" i="1"/>
  <c r="AR80" i="1"/>
  <c r="AM80" i="1"/>
  <c r="AJ28" i="1"/>
  <c r="AN28" i="1"/>
  <c r="AR28" i="1"/>
  <c r="AK28" i="1"/>
  <c r="AO28" i="1"/>
  <c r="AL28" i="1"/>
  <c r="AP28" i="1"/>
  <c r="AI28" i="1"/>
  <c r="AM28" i="1"/>
  <c r="AQ28" i="1"/>
  <c r="AJ87" i="1"/>
  <c r="AN87" i="1"/>
  <c r="AR87" i="1"/>
  <c r="AK87" i="1"/>
  <c r="AO87" i="1"/>
  <c r="AM87" i="1"/>
  <c r="AP87" i="1"/>
  <c r="AI87" i="1"/>
  <c r="AQ87" i="1"/>
  <c r="AL87" i="1"/>
  <c r="AI51" i="1"/>
  <c r="AM51" i="1"/>
  <c r="AQ51" i="1"/>
  <c r="AJ51" i="1"/>
  <c r="AN51" i="1"/>
  <c r="AR51" i="1"/>
  <c r="AK51" i="1"/>
  <c r="AO51" i="1"/>
  <c r="AL51" i="1"/>
  <c r="AP51" i="1"/>
  <c r="AL102" i="1"/>
  <c r="AQ102" i="1"/>
  <c r="AM102" i="1"/>
  <c r="AJ102" i="1"/>
  <c r="AN102" i="1"/>
  <c r="AR102" i="1"/>
  <c r="AK102" i="1"/>
  <c r="AO102" i="1"/>
  <c r="AP102" i="1"/>
  <c r="AI102" i="1"/>
  <c r="AI86" i="1"/>
  <c r="AM86" i="1"/>
  <c r="AQ86" i="1"/>
  <c r="AJ86" i="1"/>
  <c r="AN86" i="1"/>
  <c r="AR86" i="1"/>
  <c r="AP86" i="1"/>
  <c r="AK86" i="1"/>
  <c r="AL86" i="1"/>
  <c r="AO86" i="1"/>
  <c r="AK70" i="1"/>
  <c r="AO70" i="1"/>
  <c r="AL70" i="1"/>
  <c r="AP70" i="1"/>
  <c r="AI70" i="1"/>
  <c r="AM70" i="1"/>
  <c r="AQ70" i="1"/>
  <c r="AJ70" i="1"/>
  <c r="AN70" i="1"/>
  <c r="AR70" i="1"/>
  <c r="AL54" i="1"/>
  <c r="AP54" i="1"/>
  <c r="AI54" i="1"/>
  <c r="AM54" i="1"/>
  <c r="AQ54" i="1"/>
  <c r="AJ54" i="1"/>
  <c r="AN54" i="1"/>
  <c r="AR54" i="1"/>
  <c r="AK54" i="1"/>
  <c r="AO54" i="1"/>
  <c r="AL38" i="1"/>
  <c r="AP38" i="1"/>
  <c r="AI38" i="1"/>
  <c r="AM38" i="1"/>
  <c r="AQ38" i="1"/>
  <c r="AJ38" i="1"/>
  <c r="AN38" i="1"/>
  <c r="AR38" i="1"/>
  <c r="AK38" i="1"/>
  <c r="AO38" i="1"/>
  <c r="AK88" i="1"/>
  <c r="AO88" i="1"/>
  <c r="AL88" i="1"/>
  <c r="AP88" i="1"/>
  <c r="AN88" i="1"/>
  <c r="AI88" i="1"/>
  <c r="AQ88" i="1"/>
  <c r="AJ88" i="1"/>
  <c r="AR88" i="1"/>
  <c r="AM88" i="1"/>
  <c r="AJ32" i="1"/>
  <c r="AN32" i="1"/>
  <c r="AR32" i="1"/>
  <c r="AK32" i="1"/>
  <c r="AO32" i="1"/>
  <c r="AL32" i="1"/>
  <c r="AP32" i="1"/>
  <c r="AI32" i="1"/>
  <c r="AM32" i="1"/>
  <c r="AQ32" i="1"/>
  <c r="AQ95" i="1"/>
  <c r="AJ95" i="1"/>
  <c r="AN95" i="1"/>
  <c r="AR95" i="1"/>
  <c r="AK95" i="1"/>
  <c r="AO95" i="1"/>
  <c r="AL95" i="1"/>
  <c r="AP95" i="1"/>
  <c r="AI95" i="1"/>
  <c r="AM95" i="1"/>
  <c r="AI55" i="1"/>
  <c r="AM55" i="1"/>
  <c r="AQ55" i="1"/>
  <c r="AJ55" i="1"/>
  <c r="AN55" i="1"/>
  <c r="AR55" i="1"/>
  <c r="AK55" i="1"/>
  <c r="AO55" i="1"/>
  <c r="AL55" i="1"/>
  <c r="AP55" i="1"/>
  <c r="AK97" i="1"/>
  <c r="AL97" i="1"/>
  <c r="AP97" i="1"/>
  <c r="AI97" i="1"/>
  <c r="AM97" i="1"/>
  <c r="AQ97" i="1"/>
  <c r="AJ97" i="1"/>
  <c r="AN97" i="1"/>
  <c r="AR97" i="1"/>
  <c r="AO97" i="1"/>
  <c r="AL81" i="1"/>
  <c r="AP81" i="1"/>
  <c r="AI81" i="1"/>
  <c r="AM81" i="1"/>
  <c r="AQ81" i="1"/>
  <c r="AJ81" i="1"/>
  <c r="AR81" i="1"/>
  <c r="AK81" i="1"/>
  <c r="AN81" i="1"/>
  <c r="AO81" i="1"/>
  <c r="AJ65" i="1"/>
  <c r="AN65" i="1"/>
  <c r="AR65" i="1"/>
  <c r="AK65" i="1"/>
  <c r="AO65" i="1"/>
  <c r="AL65" i="1"/>
  <c r="AP65" i="1"/>
  <c r="AI65" i="1"/>
  <c r="AM65" i="1"/>
  <c r="AQ65" i="1"/>
  <c r="AK49" i="1"/>
  <c r="AO49" i="1"/>
  <c r="AL49" i="1"/>
  <c r="AP49" i="1"/>
  <c r="AI49" i="1"/>
  <c r="AM49" i="1"/>
  <c r="AQ49" i="1"/>
  <c r="AJ49" i="1"/>
  <c r="AN49" i="1"/>
  <c r="AR49" i="1"/>
  <c r="AK33" i="1"/>
  <c r="AO33" i="1"/>
  <c r="AL33" i="1"/>
  <c r="AP33" i="1"/>
  <c r="AI33" i="1"/>
  <c r="AM33" i="1"/>
  <c r="AQ33" i="1"/>
  <c r="AJ33" i="1"/>
  <c r="AN33" i="1"/>
  <c r="AR33" i="1"/>
  <c r="AN96" i="1"/>
  <c r="AK96" i="1"/>
  <c r="AO96" i="1"/>
  <c r="AL96" i="1"/>
  <c r="AP96" i="1"/>
  <c r="AI96" i="1"/>
  <c r="AM96" i="1"/>
  <c r="AQ96" i="1"/>
  <c r="AJ96" i="1"/>
  <c r="AR96" i="1"/>
  <c r="AJ48" i="1"/>
  <c r="AN48" i="1"/>
  <c r="AR48" i="1"/>
  <c r="AK48" i="1"/>
  <c r="AO48" i="1"/>
  <c r="AL48" i="1"/>
  <c r="AP48" i="1"/>
  <c r="AI48" i="1"/>
  <c r="AM48" i="1"/>
  <c r="AQ48" i="1"/>
  <c r="AJ79" i="1"/>
  <c r="AN79" i="1"/>
  <c r="AR79" i="1"/>
  <c r="AK79" i="1"/>
  <c r="AO79" i="1"/>
  <c r="AL79" i="1"/>
  <c r="AM79" i="1"/>
  <c r="AP79" i="1"/>
  <c r="AI79" i="1"/>
  <c r="AQ79" i="1"/>
  <c r="AI68" i="1"/>
  <c r="AM68" i="1"/>
  <c r="AQ68" i="1"/>
  <c r="AJ68" i="1"/>
  <c r="AN68" i="1"/>
  <c r="AR68" i="1"/>
  <c r="AK68" i="1"/>
  <c r="AO68" i="1"/>
  <c r="AL68" i="1"/>
  <c r="AP68" i="1"/>
  <c r="AL75" i="1"/>
  <c r="AP75" i="1"/>
  <c r="AI75" i="1"/>
  <c r="AM75" i="1"/>
  <c r="AQ75" i="1"/>
  <c r="AJ75" i="1"/>
  <c r="AN75" i="1"/>
  <c r="AR75" i="1"/>
  <c r="AK75" i="1"/>
  <c r="AO75" i="1"/>
  <c r="AI43" i="1"/>
  <c r="AM43" i="1"/>
  <c r="AQ43" i="1"/>
  <c r="AJ43" i="1"/>
  <c r="AN43" i="1"/>
  <c r="AR43" i="1"/>
  <c r="AK43" i="1"/>
  <c r="AO43" i="1"/>
  <c r="AL43" i="1"/>
  <c r="AP43" i="1"/>
  <c r="AI98" i="1"/>
  <c r="AM98" i="1"/>
  <c r="AJ98" i="1"/>
  <c r="AN98" i="1"/>
  <c r="AR98" i="1"/>
  <c r="AP98" i="1"/>
  <c r="AQ98" i="1"/>
  <c r="AK98" i="1"/>
  <c r="AO98" i="1"/>
  <c r="AL98" i="1"/>
  <c r="AI82" i="1"/>
  <c r="AM82" i="1"/>
  <c r="AQ82" i="1"/>
  <c r="AJ82" i="1"/>
  <c r="AN82" i="1"/>
  <c r="AR82" i="1"/>
  <c r="AO82" i="1"/>
  <c r="AP82" i="1"/>
  <c r="AK82" i="1"/>
  <c r="AL82" i="1"/>
  <c r="AK66" i="1"/>
  <c r="AO66" i="1"/>
  <c r="AL66" i="1"/>
  <c r="AP66" i="1"/>
  <c r="AI66" i="1"/>
  <c r="AM66" i="1"/>
  <c r="AQ66" i="1"/>
  <c r="AJ66" i="1"/>
  <c r="AN66" i="1"/>
  <c r="AR66" i="1"/>
  <c r="AL50" i="1"/>
  <c r="AP50" i="1"/>
  <c r="AI50" i="1"/>
  <c r="AM50" i="1"/>
  <c r="AQ50" i="1"/>
  <c r="AJ50" i="1"/>
  <c r="AN50" i="1"/>
  <c r="AR50" i="1"/>
  <c r="AK50" i="1"/>
  <c r="AO50" i="1"/>
  <c r="AL34" i="1"/>
  <c r="AP34" i="1"/>
  <c r="AI34" i="1"/>
  <c r="AM34" i="1"/>
  <c r="AQ34" i="1"/>
  <c r="AJ34" i="1"/>
  <c r="AN34" i="1"/>
  <c r="AR34" i="1"/>
  <c r="AK34" i="1"/>
  <c r="AO34" i="1"/>
  <c r="AI76" i="1"/>
  <c r="AM76" i="1"/>
  <c r="AQ76" i="1"/>
  <c r="AJ76" i="1"/>
  <c r="AN76" i="1"/>
  <c r="AR76" i="1"/>
  <c r="AK76" i="1"/>
  <c r="AO76" i="1"/>
  <c r="AL76" i="1"/>
  <c r="AP76" i="1"/>
  <c r="AJ83" i="1"/>
  <c r="AN83" i="1"/>
  <c r="AR83" i="1"/>
  <c r="AK83" i="1"/>
  <c r="AO83" i="1"/>
  <c r="AL83" i="1"/>
  <c r="AM83" i="1"/>
  <c r="AP83" i="1"/>
  <c r="AI83" i="1"/>
  <c r="AQ83" i="1"/>
  <c r="AI47" i="1"/>
  <c r="AM47" i="1"/>
  <c r="AQ47" i="1"/>
  <c r="AJ47" i="1"/>
  <c r="AN47" i="1"/>
  <c r="AR47" i="1"/>
  <c r="AK47" i="1"/>
  <c r="AO47" i="1"/>
  <c r="AL47" i="1"/>
  <c r="AP47" i="1"/>
  <c r="AK109" i="1"/>
  <c r="AI109" i="1"/>
  <c r="AM109" i="1"/>
  <c r="AQ109" i="1"/>
  <c r="AO109" i="1"/>
  <c r="AJ109" i="1"/>
  <c r="AN109" i="1"/>
  <c r="AR109" i="1"/>
  <c r="AL109" i="1"/>
  <c r="AP109" i="1"/>
  <c r="AL93" i="1"/>
  <c r="AP93" i="1"/>
  <c r="AI93" i="1"/>
  <c r="AM93" i="1"/>
  <c r="AQ93" i="1"/>
  <c r="AJ93" i="1"/>
  <c r="AK93" i="1"/>
  <c r="AN93" i="1"/>
  <c r="AO93" i="1"/>
  <c r="AR93" i="1"/>
  <c r="AK77" i="1"/>
  <c r="AO77" i="1"/>
  <c r="AL77" i="1"/>
  <c r="AP77" i="1"/>
  <c r="AI77" i="1"/>
  <c r="AM77" i="1"/>
  <c r="AQ77" i="1"/>
  <c r="AR77" i="1"/>
  <c r="AJ77" i="1"/>
  <c r="AN77" i="1"/>
  <c r="AJ61" i="1"/>
  <c r="AN61" i="1"/>
  <c r="AR61" i="1"/>
  <c r="AK61" i="1"/>
  <c r="AO61" i="1"/>
  <c r="AL61" i="1"/>
  <c r="AP61" i="1"/>
  <c r="AI61" i="1"/>
  <c r="AM61" i="1"/>
  <c r="AQ61" i="1"/>
  <c r="AK45" i="1"/>
  <c r="AO45" i="1"/>
  <c r="AL45" i="1"/>
  <c r="AP45" i="1"/>
  <c r="AI45" i="1"/>
  <c r="AM45" i="1"/>
  <c r="AQ45" i="1"/>
  <c r="AJ45" i="1"/>
  <c r="AN45" i="1"/>
  <c r="AR45" i="1"/>
  <c r="AK29" i="1"/>
  <c r="AO29" i="1"/>
  <c r="AL29" i="1"/>
  <c r="AP29" i="1"/>
  <c r="AI29" i="1"/>
  <c r="AM29" i="1"/>
  <c r="AQ29" i="1"/>
  <c r="AJ29" i="1"/>
  <c r="AN29" i="1"/>
  <c r="AR29" i="1"/>
  <c r="AN100" i="1"/>
  <c r="AO100" i="1"/>
  <c r="AK100" i="1"/>
  <c r="AL100" i="1"/>
  <c r="AP100" i="1"/>
  <c r="AJ100" i="1"/>
  <c r="AR100" i="1"/>
  <c r="AI100" i="1"/>
  <c r="AM100" i="1"/>
  <c r="AQ100" i="1"/>
  <c r="AK84" i="1"/>
  <c r="AO84" i="1"/>
  <c r="AL84" i="1"/>
  <c r="AP84" i="1"/>
  <c r="AN84" i="1"/>
  <c r="AI84" i="1"/>
  <c r="AQ84" i="1"/>
  <c r="AJ84" i="1"/>
  <c r="AR84" i="1"/>
  <c r="AM84" i="1"/>
  <c r="AJ36" i="1"/>
  <c r="AN36" i="1"/>
  <c r="AR36" i="1"/>
  <c r="AK36" i="1"/>
  <c r="AO36" i="1"/>
  <c r="AL36" i="1"/>
  <c r="AP36" i="1"/>
  <c r="AI36" i="1"/>
  <c r="AM36" i="1"/>
  <c r="AQ36" i="1"/>
  <c r="AU12" i="1"/>
  <c r="AV12" i="1"/>
  <c r="AW12" i="1"/>
  <c r="AU25" i="1"/>
  <c r="AV25" i="1"/>
  <c r="AW25" i="1"/>
  <c r="AU20" i="1"/>
  <c r="AV20" i="1"/>
  <c r="AW20" i="1"/>
  <c r="AU26" i="1"/>
  <c r="AV26" i="1"/>
  <c r="AW26" i="1"/>
  <c r="AU21" i="1"/>
  <c r="AV21" i="1"/>
  <c r="AW21" i="1"/>
  <c r="AU13" i="1"/>
  <c r="AV13" i="1"/>
  <c r="AW13" i="1"/>
  <c r="AU23" i="1"/>
  <c r="AV23" i="1"/>
  <c r="AW23" i="1"/>
  <c r="AU22" i="1"/>
  <c r="AV22" i="1"/>
  <c r="AW22" i="1"/>
  <c r="AU14" i="1"/>
  <c r="AV14" i="1"/>
  <c r="AW14" i="1"/>
  <c r="AU17" i="1"/>
  <c r="AV17" i="1"/>
  <c r="AW17" i="1"/>
  <c r="AU16" i="1"/>
  <c r="AV16" i="1"/>
  <c r="AW16" i="1"/>
  <c r="AU15" i="1"/>
  <c r="AV15" i="1"/>
  <c r="AW15" i="1"/>
  <c r="AU18" i="1"/>
  <c r="AV18" i="1"/>
  <c r="AW18" i="1"/>
  <c r="AU24" i="1"/>
  <c r="AV24" i="1"/>
  <c r="AW24" i="1"/>
  <c r="AU19" i="1"/>
  <c r="AV19" i="1"/>
  <c r="AW19" i="1"/>
  <c r="AS12" i="1"/>
  <c r="AT12" i="1"/>
  <c r="AS25" i="1"/>
  <c r="AT25" i="1"/>
  <c r="AT20" i="1"/>
  <c r="AS20" i="1"/>
  <c r="AS26" i="1"/>
  <c r="AT26" i="1"/>
  <c r="AS21" i="1"/>
  <c r="AT21" i="1"/>
  <c r="AS13" i="1"/>
  <c r="AT13" i="1"/>
  <c r="AS23" i="1"/>
  <c r="AT23" i="1"/>
  <c r="AS22" i="1"/>
  <c r="AT22" i="1"/>
  <c r="AS14" i="1"/>
  <c r="AT14" i="1"/>
  <c r="AS17" i="1"/>
  <c r="AT17" i="1"/>
  <c r="AT16" i="1"/>
  <c r="AS16" i="1"/>
  <c r="AS15" i="1"/>
  <c r="AT15" i="1"/>
  <c r="AS18" i="1"/>
  <c r="AT18" i="1"/>
  <c r="AT24" i="1"/>
  <c r="AS24" i="1"/>
  <c r="AS19" i="1"/>
  <c r="AT19" i="1"/>
  <c r="AL20" i="1"/>
  <c r="AP20" i="1"/>
  <c r="AK20" i="1"/>
  <c r="AM20" i="1"/>
  <c r="AQ20" i="1"/>
  <c r="AO20" i="1"/>
  <c r="AJ20" i="1"/>
  <c r="AN20" i="1"/>
  <c r="AR20" i="1"/>
  <c r="AL26" i="1"/>
  <c r="AP26" i="1"/>
  <c r="AQ26" i="1"/>
  <c r="AK26" i="1"/>
  <c r="AM26" i="1"/>
  <c r="AJ26" i="1"/>
  <c r="AN26" i="1"/>
  <c r="AR26" i="1"/>
  <c r="AO26" i="1"/>
  <c r="AJ21" i="1"/>
  <c r="AN21" i="1"/>
  <c r="AR21" i="1"/>
  <c r="AQ21" i="1"/>
  <c r="AK21" i="1"/>
  <c r="AO21" i="1"/>
  <c r="AM21" i="1"/>
  <c r="AL21" i="1"/>
  <c r="AP21" i="1"/>
  <c r="AJ13" i="1"/>
  <c r="AN13" i="1"/>
  <c r="AR13" i="1"/>
  <c r="AQ13" i="1"/>
  <c r="AK13" i="1"/>
  <c r="AO13" i="1"/>
  <c r="AL13" i="1"/>
  <c r="AP13" i="1"/>
  <c r="AM13" i="1"/>
  <c r="AJ23" i="1"/>
  <c r="AN23" i="1"/>
  <c r="AR23" i="1"/>
  <c r="AM23" i="1"/>
  <c r="AK23" i="1"/>
  <c r="AO23" i="1"/>
  <c r="AQ23" i="1"/>
  <c r="AL23" i="1"/>
  <c r="AP23" i="1"/>
  <c r="AL22" i="1"/>
  <c r="AP22" i="1"/>
  <c r="AO22" i="1"/>
  <c r="AM22" i="1"/>
  <c r="AQ22" i="1"/>
  <c r="AK22" i="1"/>
  <c r="AJ22" i="1"/>
  <c r="AN22" i="1"/>
  <c r="AR22" i="1"/>
  <c r="AL14" i="1"/>
  <c r="AP14" i="1"/>
  <c r="AK14" i="1"/>
  <c r="AM14" i="1"/>
  <c r="AQ14" i="1"/>
  <c r="AJ14" i="1"/>
  <c r="AN14" i="1"/>
  <c r="AR14" i="1"/>
  <c r="AO14" i="1"/>
  <c r="AJ17" i="1"/>
  <c r="AN17" i="1"/>
  <c r="AR17" i="1"/>
  <c r="AQ17" i="1"/>
  <c r="AK17" i="1"/>
  <c r="AO17" i="1"/>
  <c r="AL17" i="1"/>
  <c r="AP17" i="1"/>
  <c r="AM17" i="1"/>
  <c r="AJ25" i="1"/>
  <c r="AN25" i="1"/>
  <c r="AR25" i="1"/>
  <c r="AK25" i="1"/>
  <c r="AO25" i="1"/>
  <c r="AM25" i="1"/>
  <c r="AL25" i="1"/>
  <c r="AP25" i="1"/>
  <c r="AQ25" i="1"/>
  <c r="AL16" i="1"/>
  <c r="AP16" i="1"/>
  <c r="AM16" i="1"/>
  <c r="AQ16" i="1"/>
  <c r="AK16" i="1"/>
  <c r="AJ16" i="1"/>
  <c r="AN16" i="1"/>
  <c r="AR16" i="1"/>
  <c r="AO16" i="1"/>
  <c r="AJ15" i="1"/>
  <c r="AN15" i="1"/>
  <c r="AR15" i="1"/>
  <c r="AK15" i="1"/>
  <c r="AO15" i="1"/>
  <c r="AM15" i="1"/>
  <c r="AL15" i="1"/>
  <c r="AP15" i="1"/>
  <c r="AQ15" i="1"/>
  <c r="AL18" i="1"/>
  <c r="AP18" i="1"/>
  <c r="AO18" i="1"/>
  <c r="AM18" i="1"/>
  <c r="AQ18" i="1"/>
  <c r="AJ18" i="1"/>
  <c r="AN18" i="1"/>
  <c r="AR18" i="1"/>
  <c r="AK18" i="1"/>
  <c r="AL24" i="1"/>
  <c r="AP24" i="1"/>
  <c r="AK24" i="1"/>
  <c r="AM24" i="1"/>
  <c r="AQ24" i="1"/>
  <c r="AO24" i="1"/>
  <c r="AJ24" i="1"/>
  <c r="AN24" i="1"/>
  <c r="AR24" i="1"/>
  <c r="AJ19" i="1"/>
  <c r="AN19" i="1"/>
  <c r="AR19" i="1"/>
  <c r="AM19" i="1"/>
  <c r="AK19" i="1"/>
  <c r="AO19" i="1"/>
  <c r="AQ19" i="1"/>
  <c r="AL19" i="1"/>
  <c r="AP19" i="1"/>
  <c r="AK12" i="1"/>
  <c r="AO12" i="1"/>
  <c r="AL12" i="1"/>
  <c r="AP12" i="1"/>
  <c r="AM12" i="1"/>
  <c r="AQ12" i="1"/>
  <c r="AN12" i="1"/>
  <c r="AR12" i="1"/>
  <c r="AI25" i="1"/>
  <c r="AI20" i="1"/>
  <c r="AI26" i="1"/>
  <c r="AI21" i="1"/>
  <c r="AI13" i="1"/>
  <c r="AI23" i="1"/>
  <c r="AI22" i="1"/>
  <c r="AI14" i="1"/>
  <c r="AI17" i="1"/>
  <c r="AI16" i="1"/>
  <c r="AI15" i="1"/>
  <c r="AI18" i="1"/>
  <c r="AI24" i="1"/>
  <c r="AI19" i="1"/>
  <c r="BA98" i="1"/>
  <c r="BA94" i="1"/>
  <c r="BA85" i="1"/>
  <c r="BA102" i="1"/>
  <c r="BA86" i="1"/>
  <c r="BA70" i="1"/>
  <c r="BA54" i="1"/>
  <c r="BA38" i="1"/>
  <c r="BA22" i="1"/>
  <c r="BA61" i="1"/>
  <c r="BA45" i="1"/>
  <c r="BA29" i="1"/>
  <c r="BA108" i="1"/>
  <c r="BA92" i="1"/>
  <c r="BA76" i="1"/>
  <c r="BA60" i="1"/>
  <c r="BA44" i="1"/>
  <c r="BA28" i="1"/>
  <c r="BA97" i="1"/>
  <c r="BA65" i="1"/>
  <c r="BA103" i="1"/>
  <c r="BA87" i="1"/>
  <c r="BA71" i="1"/>
  <c r="BA55" i="1"/>
  <c r="BA39" i="1"/>
  <c r="BA23" i="1"/>
  <c r="BA77" i="1"/>
  <c r="BA82" i="1"/>
  <c r="BA66" i="1"/>
  <c r="BA50" i="1"/>
  <c r="BA34" i="1"/>
  <c r="BA18" i="1"/>
  <c r="BA57" i="1"/>
  <c r="BA41" i="1"/>
  <c r="BA25" i="1"/>
  <c r="BA101" i="1"/>
  <c r="BA104" i="1"/>
  <c r="BA88" i="1"/>
  <c r="BA72" i="1"/>
  <c r="BA56" i="1"/>
  <c r="BA40" i="1"/>
  <c r="BA24" i="1"/>
  <c r="BA93" i="1"/>
  <c r="BA99" i="1"/>
  <c r="BA83" i="1"/>
  <c r="BA67" i="1"/>
  <c r="BA51" i="1"/>
  <c r="BA35" i="1"/>
  <c r="BA19" i="1"/>
  <c r="BA110" i="1"/>
  <c r="BA62" i="1"/>
  <c r="BA46" i="1"/>
  <c r="BA30" i="1"/>
  <c r="BA53" i="1"/>
  <c r="BA37" i="1"/>
  <c r="BA21" i="1"/>
  <c r="BA89" i="1"/>
  <c r="BA100" i="1"/>
  <c r="BA84" i="1"/>
  <c r="BA68" i="1"/>
  <c r="BA52" i="1"/>
  <c r="BA36" i="1"/>
  <c r="BA20" i="1"/>
  <c r="BA81" i="1"/>
  <c r="BA111" i="1"/>
  <c r="BA95" i="1"/>
  <c r="BA79" i="1"/>
  <c r="BA63" i="1"/>
  <c r="BA47" i="1"/>
  <c r="BA31" i="1"/>
  <c r="BA15" i="1"/>
  <c r="BA78" i="1"/>
  <c r="BA105" i="1"/>
  <c r="BA106" i="1"/>
  <c r="BA90" i="1"/>
  <c r="BA74" i="1"/>
  <c r="BA58" i="1"/>
  <c r="BA42" i="1"/>
  <c r="BA26" i="1"/>
  <c r="BA109" i="1"/>
  <c r="BA49" i="1"/>
  <c r="BA33" i="1"/>
  <c r="BA17" i="1"/>
  <c r="BA73" i="1"/>
  <c r="BA96" i="1"/>
  <c r="BA80" i="1"/>
  <c r="BA64" i="1"/>
  <c r="BA48" i="1"/>
  <c r="BA32" i="1"/>
  <c r="BA16" i="1"/>
  <c r="BA69" i="1"/>
  <c r="BA107" i="1"/>
  <c r="BA91" i="1"/>
  <c r="BA75" i="1"/>
  <c r="BA59" i="1"/>
  <c r="BA43" i="1"/>
  <c r="BA27" i="1"/>
  <c r="BA14" i="1"/>
  <c r="BA13" i="1"/>
  <c r="BA12"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N33" i="3" l="1"/>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AI12" i="1" l="1"/>
  <c r="H72" i="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<sst xmlns="http://schemas.openxmlformats.org/spreadsheetml/2006/main" count="376" uniqueCount="154">
  <si>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</si>
  <si>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</si>
  <si>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</si>
  <si>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</si>
  <si>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</si>
  <si>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</si>
  <si>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</si>
  <si>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</si>
  <si>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</si>
  <si>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</si>
  <si>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</si>
  <si>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</si>
  <si>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</si>
  <si>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</si>
  <si>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</si>
  <si>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</si>
  <si>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</si>
  <si>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</si>
  <si>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</si>
  <si>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</si>
  <si>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</si>
  <si>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</si>
  <si>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</si>
  <si>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</si>
  <si>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</si>
  <si>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</si>
  <si>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</si>
  <si>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</si>
  <si>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</si>
  <si>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</si>
  <si>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</si>
  <si>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</si>
  <si>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</si>
  <si>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</si>
  <si>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</si>
  <si>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</si>
  <si>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</si>
  <si>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</si>
  <si>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</si>
  <si>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</si>
  <si>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</si>
  <si>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</si>
  <si>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</si>
  <si>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</si>
  <si>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</si>
  <si>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</si>
  <si>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</si>
  <si>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</si>
  <si>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</si>
  <si>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</si>
  <si>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</si>
  <si>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</si>
  <si>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</si>
  <si>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</si>
  <si>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</si>
  <si>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</si>
  <si>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</si>
  <si>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</si>
  <si>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</si>
  <si>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</si>
  <si>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</si>
  <si>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</si>
  <si>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</si>
  <si>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</si>
  <si>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</si>
  <si>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</si>
  <si>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</si>
  <si>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</si>
  <si>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</si>
  <si>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</si>
  <si>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</si>
  <si>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</si>
  <si>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</si>
  <si>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</si>
  <si>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</si>
  <si>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</si>
  <si>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</si>
  <si>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</si>
  <si>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</si>
  <si>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</si>
  <si>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</si>
  <si>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</si>
  <si>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</si>
  <si>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</si>
  <si>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</si>
  <si>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</si>
  <si>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</si>
  <si>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</si>
  <si>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</si>
  <si>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</si>
  <si>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</si>
  <si>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</si>
  <si>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</si>
  <si>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</si>
  <si>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</si>
  <si>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</si>
  <si>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</si>
  <si>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</si>
  <si>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</si>
  <si>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</si>
  <si>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</si>
  <si>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FIX</t>
  </si>
  <si>
    <t>PAPI</t>
  </si>
  <si>
    <t>2</t>
  </si>
  <si>
    <t>PLANTILLA PARA LA SELECCIÓN ALEATORIA SISTEMÁTICA DE HOGARES</t>
  </si>
  <si>
    <t>Nombre de la Encuesta Encuesta de Indicadores Múltiples por Conglomerado, Año</t>
  </si>
  <si>
    <r>
      <t xml:space="preserve">Agregar una fila por cada conglomerado seleccionado en muestra. Haga esto copiando la última fila (conglomerado 100) en esta plantilla. Además, si se eligen más de 25 hogares por conglomerado, agregar columnas adicionales (copiar la columna AE).
Los valores en rojo deben reemplazarse con valores provenientes del diseño de la encuesta y de los resultados de la operación de listado.
Los valores en las celdas de salida para cada conglomerado corresponden a los números de serie del liistado de los hogares seleccionados. La aplicación CAPI se encargará automáticamente de la selección de la submuestra para Hombres y Calidad de Agua. Se deben indicar los valores de insumo del submuestreo.
</t>
    </r>
    <r>
      <rPr>
        <b/>
        <sz val="8"/>
        <rFont val="Arial"/>
        <family val="2"/>
      </rPr>
      <t>IMPORTANTE:</t>
    </r>
    <r>
      <rPr>
        <sz val="8"/>
        <rFont val="Arial"/>
        <family val="2"/>
      </rPr>
      <t xml:space="preserve">
Luego de haber personalizado la hoja al diseño de la muestra y de haber entrado los valores de insumo requeridos, todos los valores en las columnas etiquetadas FIX (columnas de arranque aleatorio) deben ser copiados y pegados en las mismas celdas usando "Pegado Especial ..." "Valores."  Esto evita que Excel genere continuamente nuevos números aleatorios y fija los hogares seleccionados y los valores del arranque aleatorio.</t>
    </r>
  </si>
  <si>
    <t>Número de hogares a seleccionarse por conglomerado</t>
  </si>
  <si>
    <t>VALORES DE INSUMO</t>
  </si>
  <si>
    <t>VALORES DE SALIDA</t>
  </si>
  <si>
    <t>VALORES DE INSUMO - SUBMUESTRAS</t>
  </si>
  <si>
    <t>Tamaño de muestra</t>
  </si>
  <si>
    <t>- suma la Columna C para propósitos de verificación</t>
  </si>
  <si>
    <t>Hombres: Proporción de Hog Seleccionados</t>
  </si>
  <si>
    <t>PCA: Número de hogares por conglomerado</t>
  </si>
  <si>
    <t>SELECCIONAR HOGARES CON LOS NUMEROS DE SERIE DEL LISTADO SIGUIENTES</t>
  </si>
  <si>
    <t>Número del conglomerado</t>
  </si>
  <si>
    <t>Número de hogares listados en la AE/segmento</t>
  </si>
  <si>
    <t>Intervalo de Selección</t>
  </si>
  <si>
    <t>Arranque aleatorio para la selección de hogares</t>
  </si>
  <si>
    <t>La aplicación CAPI no necesita insumos para la selección de la submuestra pero sí la lista de hogares y el intervalo de muestreo. Los valores más abajo se refieren a encuestas PAPI y su propósito es solo ilustrativo.</t>
  </si>
  <si>
    <t>VALORES DE SALIDA - SUBMUESTRAS</t>
  </si>
  <si>
    <t>Hombres: Intervalo de Muestreo</t>
  </si>
  <si>
    <t>PCA: Intervalo de Muestreo</t>
  </si>
  <si>
    <t>VALORES DE SALIDA - HOMBRES HOGARES</t>
  </si>
  <si>
    <t>Arranque aleatorio para la submuestra - PCA</t>
  </si>
  <si>
    <t>Arranque aleatorio para la submuestra - Hombres</t>
  </si>
  <si>
    <t>SELECCIONAR HOGARES CON LOS SIGUIENTES NÚMEROS DE HOGARES PARA LAS ENTREVISTAS DE HOMBRES DE 15-49</t>
  </si>
  <si>
    <t>VALORES DE SALIDA - HOGARES PCA</t>
  </si>
  <si>
    <t>Si se eligen más de 5 hogares por conglomerado para la prueba de calidad de agua (PCA), agregar columnas adicionales copiando la columna BE.</t>
  </si>
  <si>
    <t>SELECCIONAR HOGARES CON LOS SIGUIENTES NÚMEROS DE HOGARES PARA LA PCA</t>
  </si>
  <si>
    <t>PLANTILLA PARA LA SELECCION SISTEMATICA DE HOGARES DONDE SE HA HECHO SOBREMUESTREO DE HOGARES CON NIÑOS MENORES DE 5 AÑOS DE EDAD</t>
  </si>
  <si>
    <t>Nombre de la encuesta Encuesta de Indicadores Múltiples por Conglomerado, Año</t>
  </si>
  <si>
    <t>Número de hogares en muestra con niños menores de 5 años</t>
  </si>
  <si>
    <t>VALORES DE SALIDA - suma para propósito de verificación</t>
  </si>
  <si>
    <t>Total Hogares</t>
  </si>
  <si>
    <t xml:space="preserve">Con niños </t>
  </si>
  <si>
    <t>Sin niños</t>
  </si>
  <si>
    <t>Hombres: Proporción de Hogares Seleccionados</t>
  </si>
  <si>
    <t>Si se eligen más de 5 hogares por conglomerado para la prueba de calidad de agua (PCA), agregar columnas adicionales copiando la columna BH.</t>
  </si>
  <si>
    <t>VALORES DE SALIDA - HOGARES CON HOMBRES</t>
  </si>
  <si>
    <t>Número de hogares listados:</t>
  </si>
  <si>
    <t>Categoría de listado</t>
  </si>
  <si>
    <t>1 con niños
2 sin niños</t>
  </si>
  <si>
    <t xml:space="preserve"> Total en el AE/segmento</t>
  </si>
  <si>
    <t>Sin niños menores de 5</t>
  </si>
  <si>
    <t>Con niños menores de 5</t>
  </si>
  <si>
    <t>Número de hogares a seleecionarse en el conglomerado</t>
  </si>
  <si>
    <t>Intervalo de selección</t>
  </si>
  <si>
    <r>
      <t xml:space="preserve">SELECCIONAR HOGARES CON LOS SIGUIENTES NÚMEROS DE SERIE DEL LISTADO
</t>
    </r>
    <r>
      <rPr>
        <i/>
        <sz val="8"/>
        <rFont val="Arial"/>
        <family val="2"/>
      </rPr>
      <t>- Cada conglomerado debe tener dos juegos de números de serie de listado: uno para los hogares con niños y otro para los hogares sin niños menores de 5
- Los hogares sin niños deben reordenarse y seguir al último hogar en muestra con niños, es decir, para tener el total de hogares en muestra en el conglomerado</t>
    </r>
  </si>
  <si>
    <t>SELECCIONAR LOS HOGARES CON LOS SIGUIENTES NÚMEROS DE HOGARES PARA LAS ENTREVISTAS DE HOMBRES DE 15 A 49 AÑOS</t>
  </si>
  <si>
    <t>SELECCIONAR LOS HOGARES CON LOS SIGUIENTES NUMEROS DE HOGARES PARA LA PCA</t>
  </si>
  <si>
    <r>
      <t>Agregar</t>
    </r>
    <r>
      <rPr>
        <u/>
        <sz val="8"/>
        <rFont val="Arial"/>
        <family val="2"/>
      </rPr>
      <t xml:space="preserve"> dos</t>
    </r>
    <r>
      <rPr>
        <sz val="8"/>
        <rFont val="Arial"/>
        <family val="2"/>
      </rPr>
      <t xml:space="preserve"> filas por conglomerado en muestra copiando las últimas dos filas (conglomerado 050) en esta plantilla.
Los valores en rojo deben reemplazarse por valores provenientes del diseño de la encuesta y de los resultados de la operación de listado.
Los valores en las celdas de salida para cada conglomerado corresponden a hogares seleccionados en cada uno de los dos conjuntos de números de serie únicos. La aplicación CAPI se encargará automáticamente de la selección de las submuestras de Hombres y de hogares para la PCA. Se deben indicar los valores de insumo de las submuestras..
</t>
    </r>
    <r>
      <rPr>
        <b/>
        <sz val="8"/>
        <rFont val="Arial"/>
        <family val="2"/>
      </rPr>
      <t>IMPORTANTE:</t>
    </r>
    <r>
      <rPr>
        <sz val="8"/>
        <rFont val="Arial"/>
        <family val="2"/>
      </rPr>
      <t xml:space="preserve">
Luego de haber personalizado la hoja al diseño de la muestra y de haber entrado los valores de insumo requeridos, todos los valores en las columnas etiquetadas FIX (columnas de arranque aleatorio) deben ser copiados y pegados en las mismas celdas usando "Pegado Especial ..." "Valores."  Esto evita que Excel genere continuamente nuevos números aleatorios y fija los hogares seleccionados y los valores del arranque aleatorio.</t>
    </r>
  </si>
  <si>
    <t>La aplicación CAPI no necesita insumos para la selección de la submuestra pero sí la lista de hogares y el intervalo de muestreo. Los valores más abajo se refieren a encuestas PAPI y su propósito es solo ilustrativo. Las submuestras para hombres y para los hogares con PCA se seleccionan a partir de todos los hogares en el conglomerado, es decir, uniendo los hogares con niños menores de 5 y los hogares sin niños menores de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</si>
</sst>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_)"/>
  </numFmts>
  <fonts count="12"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u/>
      <sz val="8"/>
      <name val="Arial"/>
      <family val="2"/>
    </font>
    <font>
      <i/>
      <sz val="8"/>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38">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7" xfId="0" applyBorder="1" applyAlignment="1"/>
    <xf numFmtId="0" fontId="0" fillId="0" borderId="8" xfId="0" applyBorder="1" applyAlignment="1"/>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0" borderId="8" xfId="0" applyBorder="1"/>
    <xf numFmtId="0" fontId="0" fillId="0" borderId="4" xfId="0"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5" xfId="0" applyBorder="1" applyAlignment="1"/>
    <xf numFmtId="0" fontId="0" fillId="0" borderId="5" xfId="0" applyBorder="1"/>
    <xf numFmtId="0" fontId="5" fillId="0" borderId="3" xfId="0" quotePrefix="1" applyFont="1" applyFill="1" applyBorder="1" applyAlignment="1">
      <alignment vertical="center"/>
    </xf>
    <xf numFmtId="0" fontId="5" fillId="0" borderId="2" xfId="0" quotePrefix="1" applyFont="1" applyFill="1" applyBorder="1" applyAlignment="1">
      <alignment vertical="center"/>
    </xf>
    <xf numFmtId="0" fontId="5" fillId="0" borderId="11" xfId="0" quotePrefix="1" applyFont="1" applyFill="1" applyBorder="1" applyAlignment="1">
      <alignment vertical="center"/>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1" fontId="0" fillId="0" borderId="7" xfId="0" applyNumberFormat="1" applyBorder="1" applyAlignment="1">
      <alignment horizontal="center" vertical="center"/>
    </xf>
    <xf numFmtId="1" fontId="0" fillId="0" borderId="2" xfId="0" applyNumberFormat="1" applyBorder="1" applyAlignment="1">
      <alignment horizontal="center" vertical="center"/>
    </xf>
    <xf numFmtId="1" fontId="0" fillId="0" borderId="8" xfId="0" applyNumberFormat="1" applyBorder="1" applyAlignment="1">
      <alignment horizontal="center" vertical="center"/>
    </xf>
    <xf numFmtId="1" fontId="0" fillId="0" borderId="3" xfId="0" applyNumberFormat="1" applyBorder="1" applyAlignment="1">
      <alignment horizontal="center" vertical="center"/>
    </xf>
    <xf numFmtId="1" fontId="0" fillId="0" borderId="0" xfId="0" applyNumberFormat="1" applyBorder="1" applyAlignment="1">
      <alignment horizontal="center" vertical="center"/>
    </xf>
    <xf numFmtId="1" fontId="0" fillId="0" borderId="1" xfId="0" applyNumberForma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0" fillId="0" borderId="5" xfId="0" applyNumberFormat="1" applyBorder="1"/>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2" fontId="0" fillId="0" borderId="3" xfId="0" applyNumberFormat="1" applyBorder="1" applyAlignment="1">
      <alignment vertical="center"/>
    </xf>
    <xf numFmtId="0" fontId="0" fillId="0" borderId="16" xfId="0" applyFont="1" applyFill="1" applyBorder="1" applyAlignment="1">
      <alignment horizontal="center" wrapText="1"/>
    </xf>
    <xf numFmtId="0" fontId="3" fillId="3" borderId="4"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2" fontId="2" fillId="0" borderId="15" xfId="0" applyNumberFormat="1" applyFont="1" applyBorder="1" applyAlignment="1">
      <alignment horizontal="center" vertical="center"/>
    </xf>
    <xf numFmtId="0" fontId="4" fillId="8" borderId="1" xfId="0" applyFont="1" applyFill="1" applyBorder="1" applyAlignment="1">
      <alignment horizontal="left"/>
    </xf>
    <xf numFmtId="0" fontId="4" fillId="8" borderId="0" xfId="0" applyFont="1" applyFill="1" applyBorder="1" applyAlignment="1">
      <alignment horizontal="lef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0" xfId="0" applyNumberForma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9" xfId="0" applyBorder="1" applyAlignment="1">
      <alignment horizontal="center" vertical="center"/>
    </xf>
    <xf numFmtId="2" fontId="2" fillId="0" borderId="16" xfId="0"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11"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411"/>
  <sheetViews>
    <sheetView zoomScaleNormal="100" workbookViewId="0">
      <pane ySplit="11" topLeftCell="A110" activePane="bottomLeft" state="frozen"/>
      <selection pane="bottomLeft" activeCell="AG3" sqref="AG3:BE3"/>
    </sheetView>
  </sheetViews>
  <sheetFormatPr defaultRowHeight="12.75" x14ac:dyDescent="0.2"/>
  <cols>
    <col min="1" max="1" width="9" customWidth="1"/>
    <col min="2" max="2" width="20.140625" customWidth="1"/>
    <col min="3" max="3" width="12.7109375" customWidth="1"/>
    <col min="4" max="4" width="9.28515625" customWidth="1"/>
    <col min="5" max="5" width="10.5703125" style="1" customWidth="1"/>
    <col min="6" max="6" width="0.5703125" customWidth="1"/>
    <col min="7" max="8" width="4.42578125" customWidth="1"/>
    <col min="9" max="9" width="8" style="2" customWidth="1"/>
    <col min="10" max="11" width="4.425781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8.5703125" customWidth="1"/>
    <col min="31" max="31" width="6.42578125" customWidth="1"/>
    <col min="32" max="32" width="0.5703125" customWidth="1"/>
    <col min="33" max="33" width="11.7109375" customWidth="1"/>
    <col min="34" max="34" width="0.5703125" customWidth="1"/>
    <col min="35" max="36" width="4.42578125" customWidth="1"/>
    <col min="37" max="37" width="5.28515625" customWidth="1"/>
    <col min="38" max="38" width="10.7109375" customWidth="1"/>
    <col min="39" max="49" width="4.42578125" customWidth="1"/>
    <col min="50" max="50" width="0.7109375" customWidth="1"/>
    <col min="51" max="51" width="11.7109375" customWidth="1"/>
    <col min="52" max="52" width="0.5703125" customWidth="1"/>
  </cols>
  <sheetData>
    <row r="1" spans="1:57" ht="13.5" thickBot="1" x14ac:dyDescent="0.25">
      <c r="A1" s="129" t="s">
        <v>104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1"/>
      <c r="AG1" s="164" t="s">
        <v>102</v>
      </c>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6"/>
    </row>
    <row r="2" spans="1:57" ht="13.5" thickBot="1" x14ac:dyDescent="0.25">
      <c r="A2" s="128" t="s">
        <v>105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c r="AG2" s="56"/>
      <c r="AH2" s="57"/>
      <c r="AI2" s="57"/>
      <c r="AJ2" s="57"/>
      <c r="AK2" s="57"/>
      <c r="AL2" s="57"/>
      <c r="AM2" s="57"/>
      <c r="AN2" s="57"/>
      <c r="AO2" s="57"/>
      <c r="AP2" s="57"/>
      <c r="AQ2" s="57"/>
      <c r="AR2" s="57"/>
      <c r="AS2" s="57"/>
      <c r="AT2" s="57"/>
      <c r="AU2" s="57"/>
      <c r="AV2" s="57"/>
      <c r="AW2" s="57"/>
      <c r="AX2" s="57"/>
      <c r="AY2" s="57"/>
      <c r="AZ2" s="57"/>
      <c r="BA2" s="57"/>
      <c r="BB2" s="57"/>
      <c r="BC2" s="57"/>
      <c r="BD2" s="57"/>
      <c r="BE2" s="58"/>
    </row>
    <row r="3" spans="1:57" ht="79.5" customHeight="1" thickBot="1" x14ac:dyDescent="0.25">
      <c r="A3" s="135" t="s">
        <v>106</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7"/>
      <c r="AG3" s="161" t="s">
        <v>120</v>
      </c>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3"/>
    </row>
    <row r="4" spans="1:57" ht="3" customHeight="1" thickBot="1" x14ac:dyDescent="0.2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9"/>
    </row>
    <row r="5" spans="1:57" ht="13.5" thickBot="1" x14ac:dyDescent="0.25">
      <c r="A5" s="149" t="s">
        <v>108</v>
      </c>
      <c r="B5" s="150"/>
      <c r="C5" s="150"/>
      <c r="D5" s="151"/>
      <c r="F5" s="25"/>
      <c r="G5" s="29" t="s">
        <v>109</v>
      </c>
      <c r="H5" s="30"/>
      <c r="I5" s="30"/>
      <c r="J5" s="30"/>
      <c r="K5" s="31"/>
      <c r="X5" s="152" t="s">
        <v>110</v>
      </c>
      <c r="Y5" s="153"/>
      <c r="Z5" s="153"/>
      <c r="AA5" s="153"/>
      <c r="AB5" s="153"/>
      <c r="AC5" s="153"/>
      <c r="AD5" s="153"/>
      <c r="AE5" s="154"/>
      <c r="AF5" s="20"/>
      <c r="AG5" s="176" t="s">
        <v>121</v>
      </c>
      <c r="AH5" s="177"/>
      <c r="AI5" s="177"/>
      <c r="AJ5" s="177"/>
      <c r="AK5" s="177"/>
      <c r="AL5" s="178"/>
      <c r="AM5" s="89"/>
      <c r="AN5" s="89"/>
      <c r="AO5" s="89"/>
      <c r="AP5" s="89"/>
      <c r="AQ5" s="89"/>
      <c r="AR5" s="89"/>
      <c r="AS5" s="89"/>
      <c r="AT5" s="89"/>
      <c r="AU5" s="89"/>
      <c r="AV5" s="89"/>
      <c r="AW5" s="25"/>
      <c r="AX5" s="25"/>
      <c r="AY5" s="25"/>
      <c r="AZ5" s="7"/>
      <c r="BA5" s="155" t="s">
        <v>128</v>
      </c>
      <c r="BB5" s="156"/>
      <c r="BC5" s="156"/>
      <c r="BD5" s="156"/>
      <c r="BE5" s="157"/>
    </row>
    <row r="6" spans="1:57" ht="18" customHeight="1" thickBot="1" x14ac:dyDescent="0.25">
      <c r="A6" s="143" t="s">
        <v>107</v>
      </c>
      <c r="B6" s="144"/>
      <c r="C6" s="144"/>
      <c r="D6" s="147">
        <v>20</v>
      </c>
      <c r="F6" s="24"/>
      <c r="G6" s="32" t="s">
        <v>111</v>
      </c>
      <c r="H6" s="24"/>
      <c r="I6" s="24"/>
      <c r="J6" s="138">
        <f>SUM(C11:C111)</f>
        <v>2000</v>
      </c>
      <c r="K6" s="139"/>
      <c r="X6" s="26" t="s">
        <v>113</v>
      </c>
      <c r="Y6" s="27"/>
      <c r="Z6" s="27"/>
      <c r="AA6" s="27"/>
      <c r="AB6" s="27"/>
      <c r="AC6" s="33"/>
      <c r="AD6" s="33"/>
      <c r="AE6" s="50">
        <v>0.5</v>
      </c>
      <c r="AF6" s="21"/>
      <c r="AG6" s="34" t="s">
        <v>122</v>
      </c>
      <c r="AH6" s="45"/>
      <c r="AI6" s="46"/>
      <c r="AJ6" s="46"/>
      <c r="AK6" s="88"/>
      <c r="AL6" s="55">
        <f>1/AE6</f>
        <v>2</v>
      </c>
      <c r="AM6" s="12"/>
      <c r="AN6" s="12"/>
      <c r="AO6" s="12"/>
      <c r="AP6" s="12"/>
      <c r="AQ6" s="12"/>
      <c r="AR6" s="12"/>
      <c r="AS6" s="12"/>
      <c r="AT6" s="12"/>
      <c r="AU6" s="12"/>
      <c r="AV6" s="12"/>
      <c r="AW6" s="28"/>
      <c r="AX6" s="28"/>
      <c r="AY6" s="7"/>
      <c r="AZ6" s="7"/>
      <c r="BA6" s="167" t="s">
        <v>129</v>
      </c>
      <c r="BB6" s="168"/>
      <c r="BC6" s="168"/>
      <c r="BD6" s="168"/>
      <c r="BE6" s="169"/>
    </row>
    <row r="7" spans="1:57" ht="23.25" customHeight="1" thickBot="1" x14ac:dyDescent="0.25">
      <c r="A7" s="145"/>
      <c r="B7" s="146"/>
      <c r="C7" s="146"/>
      <c r="D7" s="148"/>
      <c r="F7" s="24"/>
      <c r="G7" s="48" t="s">
        <v>112</v>
      </c>
      <c r="H7" s="47"/>
      <c r="I7" s="47"/>
      <c r="J7" s="47"/>
      <c r="K7" s="49"/>
      <c r="X7" s="34" t="s">
        <v>114</v>
      </c>
      <c r="Y7" s="45"/>
      <c r="Z7" s="45"/>
      <c r="AA7" s="45"/>
      <c r="AB7" s="45"/>
      <c r="AC7" s="46"/>
      <c r="AD7" s="46"/>
      <c r="AE7" s="51">
        <v>5</v>
      </c>
      <c r="AG7" s="34" t="s">
        <v>123</v>
      </c>
      <c r="AH7" s="45"/>
      <c r="AI7" s="46"/>
      <c r="AJ7" s="46"/>
      <c r="AK7" s="88"/>
      <c r="AL7" s="55">
        <f>+D6/AE7</f>
        <v>4</v>
      </c>
      <c r="AM7" s="12"/>
      <c r="AN7" s="12"/>
      <c r="AO7" s="12"/>
      <c r="AP7" s="12"/>
      <c r="AQ7" s="12"/>
      <c r="AR7" s="12"/>
      <c r="AS7" s="12"/>
      <c r="AT7" s="12"/>
      <c r="AU7" s="12"/>
      <c r="AV7" s="12"/>
      <c r="AW7" s="28"/>
      <c r="AX7" s="28"/>
      <c r="AY7" s="7"/>
      <c r="AZ7" s="7"/>
      <c r="BA7" s="170"/>
      <c r="BB7" s="171"/>
      <c r="BC7" s="171"/>
      <c r="BD7" s="171"/>
      <c r="BE7" s="172"/>
    </row>
    <row r="8" spans="1:57" ht="3" customHeight="1" thickBot="1" x14ac:dyDescent="0.25">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70"/>
      <c r="BB8" s="171"/>
      <c r="BC8" s="171"/>
      <c r="BD8" s="171"/>
      <c r="BE8" s="172"/>
    </row>
    <row r="9" spans="1:57" ht="15" customHeight="1" thickBot="1" x14ac:dyDescent="0.25">
      <c r="A9" s="7"/>
      <c r="B9" s="35" t="s">
        <v>108</v>
      </c>
      <c r="D9" s="9"/>
      <c r="E9" s="41" t="s">
        <v>101</v>
      </c>
      <c r="F9" s="7"/>
      <c r="G9" s="140" t="s">
        <v>109</v>
      </c>
      <c r="H9" s="141"/>
      <c r="I9" s="141"/>
      <c r="J9" s="141"/>
      <c r="K9" s="141"/>
      <c r="L9" s="141"/>
      <c r="M9" s="141"/>
      <c r="N9" s="141"/>
      <c r="O9" s="141"/>
      <c r="P9" s="141"/>
      <c r="Q9" s="141"/>
      <c r="R9" s="141"/>
      <c r="S9" s="141"/>
      <c r="T9" s="141"/>
      <c r="U9" s="141"/>
      <c r="V9" s="141"/>
      <c r="W9" s="141"/>
      <c r="X9" s="141"/>
      <c r="Y9" s="141"/>
      <c r="Z9" s="141"/>
      <c r="AA9" s="141"/>
      <c r="AB9" s="141"/>
      <c r="AC9" s="141"/>
      <c r="AD9" s="141"/>
      <c r="AE9" s="142"/>
      <c r="AG9" s="41" t="s">
        <v>101</v>
      </c>
      <c r="AH9" s="7"/>
      <c r="AI9" s="155" t="s">
        <v>124</v>
      </c>
      <c r="AJ9" s="156"/>
      <c r="AK9" s="156"/>
      <c r="AL9" s="156"/>
      <c r="AM9" s="156"/>
      <c r="AN9" s="156"/>
      <c r="AO9" s="156"/>
      <c r="AP9" s="156"/>
      <c r="AQ9" s="156"/>
      <c r="AR9" s="156"/>
      <c r="AS9" s="156"/>
      <c r="AT9" s="156"/>
      <c r="AU9" s="156"/>
      <c r="AV9" s="156"/>
      <c r="AW9" s="157"/>
      <c r="AX9" s="7"/>
      <c r="AY9" s="41" t="s">
        <v>101</v>
      </c>
      <c r="AZ9" s="7"/>
      <c r="BA9" s="173"/>
      <c r="BB9" s="174"/>
      <c r="BC9" s="174"/>
      <c r="BD9" s="174"/>
      <c r="BE9" s="175"/>
    </row>
    <row r="10" spans="1:57" s="3" customFormat="1" ht="66" customHeight="1" thickBot="1" x14ac:dyDescent="0.25">
      <c r="A10" s="14" t="s">
        <v>116</v>
      </c>
      <c r="B10" s="36" t="s">
        <v>117</v>
      </c>
      <c r="C10" s="42" t="s">
        <v>107</v>
      </c>
      <c r="D10" s="43" t="s">
        <v>118</v>
      </c>
      <c r="E10" s="44" t="s">
        <v>119</v>
      </c>
      <c r="F10" s="13"/>
      <c r="G10" s="132" t="s">
        <v>115</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4"/>
      <c r="AG10" s="127" t="s">
        <v>126</v>
      </c>
      <c r="AH10" s="60"/>
      <c r="AI10" s="158" t="s">
        <v>127</v>
      </c>
      <c r="AJ10" s="159"/>
      <c r="AK10" s="159"/>
      <c r="AL10" s="159"/>
      <c r="AM10" s="159"/>
      <c r="AN10" s="159"/>
      <c r="AO10" s="159"/>
      <c r="AP10" s="159"/>
      <c r="AQ10" s="159"/>
      <c r="AR10" s="159"/>
      <c r="AS10" s="159"/>
      <c r="AT10" s="159"/>
      <c r="AU10" s="159"/>
      <c r="AV10" s="159"/>
      <c r="AW10" s="160"/>
      <c r="AX10" s="60"/>
      <c r="AY10" s="127" t="s">
        <v>125</v>
      </c>
      <c r="AZ10" s="60"/>
      <c r="BA10" s="158" t="s">
        <v>130</v>
      </c>
      <c r="BB10" s="159"/>
      <c r="BC10" s="159"/>
      <c r="BD10" s="159"/>
      <c r="BE10" s="160"/>
    </row>
    <row r="11" spans="1:57" s="4" customFormat="1" ht="11.65" customHeight="1" thickBot="1" x14ac:dyDescent="0.25">
      <c r="A11" s="18"/>
      <c r="B11" s="37"/>
      <c r="C11" s="19"/>
      <c r="D11" s="19"/>
      <c r="E11" s="37"/>
      <c r="F11" s="5"/>
      <c r="G11" s="64">
        <v>1</v>
      </c>
      <c r="H11" s="65">
        <f t="shared" ref="H11:AD11" si="0">+G11+1</f>
        <v>2</v>
      </c>
      <c r="I11" s="65">
        <f t="shared" si="0"/>
        <v>3</v>
      </c>
      <c r="J11" s="65">
        <f t="shared" si="0"/>
        <v>4</v>
      </c>
      <c r="K11" s="65">
        <f t="shared" si="0"/>
        <v>5</v>
      </c>
      <c r="L11" s="65">
        <f t="shared" si="0"/>
        <v>6</v>
      </c>
      <c r="M11" s="65">
        <f t="shared" si="0"/>
        <v>7</v>
      </c>
      <c r="N11" s="65">
        <f t="shared" si="0"/>
        <v>8</v>
      </c>
      <c r="O11" s="65">
        <f t="shared" si="0"/>
        <v>9</v>
      </c>
      <c r="P11" s="65">
        <f t="shared" si="0"/>
        <v>10</v>
      </c>
      <c r="Q11" s="65">
        <f t="shared" si="0"/>
        <v>11</v>
      </c>
      <c r="R11" s="65">
        <f t="shared" si="0"/>
        <v>12</v>
      </c>
      <c r="S11" s="65">
        <f t="shared" si="0"/>
        <v>13</v>
      </c>
      <c r="T11" s="65">
        <f t="shared" si="0"/>
        <v>14</v>
      </c>
      <c r="U11" s="65">
        <f t="shared" si="0"/>
        <v>15</v>
      </c>
      <c r="V11" s="65">
        <f t="shared" si="0"/>
        <v>16</v>
      </c>
      <c r="W11" s="65">
        <f t="shared" si="0"/>
        <v>17</v>
      </c>
      <c r="X11" s="65">
        <f t="shared" si="0"/>
        <v>18</v>
      </c>
      <c r="Y11" s="65">
        <f t="shared" si="0"/>
        <v>19</v>
      </c>
      <c r="Z11" s="65">
        <f t="shared" si="0"/>
        <v>20</v>
      </c>
      <c r="AA11" s="65">
        <f t="shared" si="0"/>
        <v>21</v>
      </c>
      <c r="AB11" s="65">
        <f t="shared" si="0"/>
        <v>22</v>
      </c>
      <c r="AC11" s="65">
        <f t="shared" si="0"/>
        <v>23</v>
      </c>
      <c r="AD11" s="65">
        <f t="shared" si="0"/>
        <v>24</v>
      </c>
      <c r="AE11" s="66">
        <f>+AD11+1</f>
        <v>25</v>
      </c>
      <c r="AG11" s="37"/>
      <c r="AH11" s="5"/>
      <c r="AI11" s="61">
        <v>1</v>
      </c>
      <c r="AJ11" s="62">
        <v>2</v>
      </c>
      <c r="AK11" s="62">
        <v>3</v>
      </c>
      <c r="AL11" s="62">
        <v>4</v>
      </c>
      <c r="AM11" s="62">
        <v>5</v>
      </c>
      <c r="AN11" s="62">
        <v>6</v>
      </c>
      <c r="AO11" s="62">
        <v>7</v>
      </c>
      <c r="AP11" s="62">
        <v>8</v>
      </c>
      <c r="AQ11" s="62">
        <v>9</v>
      </c>
      <c r="AR11" s="62">
        <v>10</v>
      </c>
      <c r="AS11" s="62">
        <v>11</v>
      </c>
      <c r="AT11" s="62">
        <v>12</v>
      </c>
      <c r="AU11" s="62">
        <v>13</v>
      </c>
      <c r="AV11" s="62">
        <v>14</v>
      </c>
      <c r="AW11" s="63">
        <v>15</v>
      </c>
      <c r="AX11" s="5"/>
      <c r="AY11" s="37"/>
      <c r="AZ11" s="5"/>
      <c r="BA11" s="61">
        <v>1</v>
      </c>
      <c r="BB11" s="62">
        <v>2</v>
      </c>
      <c r="BC11" s="62">
        <v>3</v>
      </c>
      <c r="BD11" s="62">
        <v>4</v>
      </c>
      <c r="BE11" s="63">
        <v>5</v>
      </c>
    </row>
    <row r="12" spans="1:57" s="74" customFormat="1" x14ac:dyDescent="0.2">
      <c r="A12" s="97" t="s">
        <v>0</v>
      </c>
      <c r="B12" s="98">
        <v>163</v>
      </c>
      <c r="C12" s="79">
        <f>IF(D$6&lt;B12,D$6,B12)</f>
        <v>20</v>
      </c>
      <c r="D12" s="99">
        <f>B12/C12</f>
        <v>8.15</v>
      </c>
      <c r="E12" s="85">
        <f ca="1">RAND()*D12</f>
        <v>3.592895962659723</v>
      </c>
      <c r="F12" s="100"/>
      <c r="G12" s="109">
        <f ca="1">ROUNDUP(E12,0)</f>
        <v>4</v>
      </c>
      <c r="H12" s="110">
        <f t="shared" ref="H12:AD12" ca="1" si="1">IF(H$11&lt;=$C12,ROUNDUP($E12+G$11*$D12,0),"")</f>
        <v>12</v>
      </c>
      <c r="I12" s="110">
        <f t="shared" ca="1" si="1"/>
        <v>20</v>
      </c>
      <c r="J12" s="110">
        <f t="shared" ca="1" si="1"/>
        <v>29</v>
      </c>
      <c r="K12" s="110">
        <f t="shared" ca="1" si="1"/>
        <v>37</v>
      </c>
      <c r="L12" s="110">
        <f t="shared" ca="1" si="1"/>
        <v>45</v>
      </c>
      <c r="M12" s="110">
        <f t="shared" ca="1" si="1"/>
        <v>53</v>
      </c>
      <c r="N12" s="110">
        <f t="shared" ca="1" si="1"/>
        <v>61</v>
      </c>
      <c r="O12" s="110">
        <f t="shared" ca="1" si="1"/>
        <v>69</v>
      </c>
      <c r="P12" s="110">
        <f t="shared" ca="1" si="1"/>
        <v>77</v>
      </c>
      <c r="Q12" s="110">
        <f t="shared" ca="1" si="1"/>
        <v>86</v>
      </c>
      <c r="R12" s="110">
        <f t="shared" ca="1" si="1"/>
        <v>94</v>
      </c>
      <c r="S12" s="110">
        <f t="shared" ca="1" si="1"/>
        <v>102</v>
      </c>
      <c r="T12" s="110">
        <f t="shared" ca="1" si="1"/>
        <v>110</v>
      </c>
      <c r="U12" s="110">
        <f t="shared" ca="1" si="1"/>
        <v>118</v>
      </c>
      <c r="V12" s="110">
        <f t="shared" ca="1" si="1"/>
        <v>126</v>
      </c>
      <c r="W12" s="110">
        <f t="shared" ca="1" si="1"/>
        <v>134</v>
      </c>
      <c r="X12" s="110">
        <f t="shared" ca="1" si="1"/>
        <v>143</v>
      </c>
      <c r="Y12" s="110">
        <f t="shared" ca="1" si="1"/>
        <v>151</v>
      </c>
      <c r="Z12" s="110">
        <f t="shared" ca="1" si="1"/>
        <v>159</v>
      </c>
      <c r="AA12" s="110" t="str">
        <f t="shared" si="1"/>
        <v/>
      </c>
      <c r="AB12" s="110" t="str">
        <f t="shared" si="1"/>
        <v/>
      </c>
      <c r="AC12" s="110" t="str">
        <f t="shared" si="1"/>
        <v/>
      </c>
      <c r="AD12" s="110" t="str">
        <f t="shared" si="1"/>
        <v/>
      </c>
      <c r="AE12" s="111" t="str">
        <f t="shared" ref="AE12:AE43" si="2">IF(AE$11&lt;=$C12,ROUNDUP($E12+AD$11*$D12,0),"")</f>
        <v/>
      </c>
      <c r="AG12" s="87">
        <f ca="1">RAND()*$AL$6</f>
        <v>0.55848692321406901</v>
      </c>
      <c r="AI12" s="79">
        <f ca="1">ROUNDUP($AG12,0)</f>
        <v>1</v>
      </c>
      <c r="AJ12" s="91">
        <f t="shared" ref="AJ12:AW12" ca="1" si="3">IF(AJ$11&lt;=($AE$6*$D$6),ROUNDUP($AG12+(AI$11*$AL$6),0),"")</f>
        <v>3</v>
      </c>
      <c r="AK12" s="91">
        <f t="shared" ca="1" si="3"/>
        <v>5</v>
      </c>
      <c r="AL12" s="91">
        <f t="shared" ca="1" si="3"/>
        <v>7</v>
      </c>
      <c r="AM12" s="91">
        <f t="shared" ca="1" si="3"/>
        <v>9</v>
      </c>
      <c r="AN12" s="91">
        <f t="shared" ca="1" si="3"/>
        <v>11</v>
      </c>
      <c r="AO12" s="91">
        <f t="shared" ca="1" si="3"/>
        <v>13</v>
      </c>
      <c r="AP12" s="91">
        <f t="shared" ca="1" si="3"/>
        <v>15</v>
      </c>
      <c r="AQ12" s="91">
        <f t="shared" ca="1" si="3"/>
        <v>17</v>
      </c>
      <c r="AR12" s="91">
        <f t="shared" ca="1" si="3"/>
        <v>19</v>
      </c>
      <c r="AS12" s="91" t="str">
        <f t="shared" si="3"/>
        <v/>
      </c>
      <c r="AT12" s="91" t="str">
        <f t="shared" si="3"/>
        <v/>
      </c>
      <c r="AU12" s="91" t="str">
        <f t="shared" si="3"/>
        <v/>
      </c>
      <c r="AV12" s="91" t="str">
        <f t="shared" si="3"/>
        <v/>
      </c>
      <c r="AW12" s="92" t="str">
        <f t="shared" si="3"/>
        <v/>
      </c>
      <c r="AY12" s="85">
        <f t="shared" ref="AY12:AY43" ca="1" si="4">RAND()*$AL$7</f>
        <v>4.5591518116541607E-2</v>
      </c>
      <c r="BA12" s="79">
        <f ca="1">ROUNDUP($AY12,0)</f>
        <v>1</v>
      </c>
      <c r="BB12" s="91">
        <f ca="1">IF(BB$11&lt;=$AE$7,ROUNDUP($AY12+(BA$11*$AL$7),0),"")</f>
        <v>5</v>
      </c>
      <c r="BC12" s="91">
        <f t="shared" ref="BC12:BE12" ca="1" si="5">IF(BC$11&lt;=$AE$7,ROUNDUP($AY12+(BB$11*$AL$7),0),"")</f>
        <v>9</v>
      </c>
      <c r="BD12" s="91">
        <f t="shared" ca="1" si="5"/>
        <v>13</v>
      </c>
      <c r="BE12" s="92">
        <f t="shared" ca="1" si="5"/>
        <v>17</v>
      </c>
    </row>
    <row r="13" spans="1:57" s="74" customFormat="1" x14ac:dyDescent="0.2">
      <c r="A13" s="101" t="s">
        <v>1</v>
      </c>
      <c r="B13" s="102">
        <v>400</v>
      </c>
      <c r="C13" s="84">
        <f t="shared" ref="C13:C76" si="6">IF(D$6&lt;B13,D$6,B13)</f>
        <v>20</v>
      </c>
      <c r="D13" s="100">
        <f>B13/C13</f>
        <v>20</v>
      </c>
      <c r="E13" s="87">
        <f t="shared" ref="E13:E76" ca="1" si="7">RAND()*D13</f>
        <v>2.0263048077795376</v>
      </c>
      <c r="F13" s="100"/>
      <c r="G13" s="112">
        <f t="shared" ref="G13:G76" ca="1" si="8">ROUNDUP(E13,0)</f>
        <v>3</v>
      </c>
      <c r="H13" s="113">
        <f t="shared" ref="H13:AD13" ca="1" si="9">IF(H$11&lt;=$C13,ROUNDUP($E13+G$11*$D13,0),"")</f>
        <v>23</v>
      </c>
      <c r="I13" s="113">
        <f t="shared" ca="1" si="9"/>
        <v>43</v>
      </c>
      <c r="J13" s="113">
        <f t="shared" ca="1" si="9"/>
        <v>63</v>
      </c>
      <c r="K13" s="113">
        <f t="shared" ca="1" si="9"/>
        <v>83</v>
      </c>
      <c r="L13" s="113">
        <f t="shared" ca="1" si="9"/>
        <v>103</v>
      </c>
      <c r="M13" s="113">
        <f t="shared" ca="1" si="9"/>
        <v>123</v>
      </c>
      <c r="N13" s="113">
        <f t="shared" ca="1" si="9"/>
        <v>143</v>
      </c>
      <c r="O13" s="113">
        <f t="shared" ca="1" si="9"/>
        <v>163</v>
      </c>
      <c r="P13" s="113">
        <f t="shared" ca="1" si="9"/>
        <v>183</v>
      </c>
      <c r="Q13" s="113">
        <f t="shared" ca="1" si="9"/>
        <v>203</v>
      </c>
      <c r="R13" s="113">
        <f t="shared" ca="1" si="9"/>
        <v>223</v>
      </c>
      <c r="S13" s="113">
        <f t="shared" ca="1" si="9"/>
        <v>243</v>
      </c>
      <c r="T13" s="113">
        <f t="shared" ca="1" si="9"/>
        <v>263</v>
      </c>
      <c r="U13" s="113">
        <f t="shared" ca="1" si="9"/>
        <v>283</v>
      </c>
      <c r="V13" s="113">
        <f t="shared" ca="1" si="9"/>
        <v>303</v>
      </c>
      <c r="W13" s="113">
        <f t="shared" ca="1" si="9"/>
        <v>323</v>
      </c>
      <c r="X13" s="113">
        <f t="shared" ca="1" si="9"/>
        <v>343</v>
      </c>
      <c r="Y13" s="113">
        <f t="shared" ca="1" si="9"/>
        <v>363</v>
      </c>
      <c r="Z13" s="113">
        <f t="shared" ca="1" si="9"/>
        <v>383</v>
      </c>
      <c r="AA13" s="113" t="str">
        <f t="shared" si="9"/>
        <v/>
      </c>
      <c r="AB13" s="113" t="str">
        <f t="shared" si="9"/>
        <v/>
      </c>
      <c r="AC13" s="113" t="str">
        <f t="shared" si="9"/>
        <v/>
      </c>
      <c r="AD13" s="113" t="str">
        <f t="shared" si="9"/>
        <v/>
      </c>
      <c r="AE13" s="114" t="str">
        <f t="shared" si="2"/>
        <v/>
      </c>
      <c r="AG13" s="87">
        <f t="shared" ref="AG13:AG76" ca="1" si="10">RAND()*$AL$6</f>
        <v>1.6148865387005218</v>
      </c>
      <c r="AI13" s="84">
        <f t="shared" ref="AI13:AI76" ca="1" si="11">ROUNDUP($AG13,0)</f>
        <v>2</v>
      </c>
      <c r="AJ13" s="90">
        <f t="shared" ref="AJ13:AW13" ca="1" si="12">IF(AJ$11&lt;=($AE$6*$D$6),ROUNDUP($AG13+(AI$11*$AL$6),0),"")</f>
        <v>4</v>
      </c>
      <c r="AK13" s="90">
        <f t="shared" ca="1" si="12"/>
        <v>6</v>
      </c>
      <c r="AL13" s="90">
        <f t="shared" ca="1" si="12"/>
        <v>8</v>
      </c>
      <c r="AM13" s="90">
        <f t="shared" ca="1" si="12"/>
        <v>10</v>
      </c>
      <c r="AN13" s="90">
        <f t="shared" ca="1" si="12"/>
        <v>12</v>
      </c>
      <c r="AO13" s="90">
        <f t="shared" ca="1" si="12"/>
        <v>14</v>
      </c>
      <c r="AP13" s="90">
        <f t="shared" ca="1" si="12"/>
        <v>16</v>
      </c>
      <c r="AQ13" s="90">
        <f t="shared" ca="1" si="12"/>
        <v>18</v>
      </c>
      <c r="AR13" s="90">
        <f t="shared" ca="1" si="12"/>
        <v>20</v>
      </c>
      <c r="AS13" s="90" t="str">
        <f t="shared" si="12"/>
        <v/>
      </c>
      <c r="AT13" s="90" t="str">
        <f t="shared" si="12"/>
        <v/>
      </c>
      <c r="AU13" s="90" t="str">
        <f t="shared" si="12"/>
        <v/>
      </c>
      <c r="AV13" s="90" t="str">
        <f t="shared" si="12"/>
        <v/>
      </c>
      <c r="AW13" s="93" t="str">
        <f t="shared" si="12"/>
        <v/>
      </c>
      <c r="AY13" s="87">
        <f t="shared" ca="1" si="4"/>
        <v>0.53513236227369942</v>
      </c>
      <c r="BA13" s="84">
        <f ca="1">ROUNDUP($AY13,0)</f>
        <v>1</v>
      </c>
      <c r="BB13" s="90">
        <f t="shared" ref="BB13:BE13" ca="1" si="13">IF(BB$11&lt;=$AE$7,ROUNDUP($AY13+(BA$11*$AL$7),0),"")</f>
        <v>5</v>
      </c>
      <c r="BC13" s="90">
        <f t="shared" ca="1" si="13"/>
        <v>9</v>
      </c>
      <c r="BD13" s="90">
        <f t="shared" ca="1" si="13"/>
        <v>13</v>
      </c>
      <c r="BE13" s="93">
        <f t="shared" ca="1" si="13"/>
        <v>17</v>
      </c>
    </row>
    <row r="14" spans="1:57" s="74" customFormat="1" x14ac:dyDescent="0.2">
      <c r="A14" s="101" t="s">
        <v>2</v>
      </c>
      <c r="B14" s="102">
        <v>304</v>
      </c>
      <c r="C14" s="84">
        <f t="shared" si="6"/>
        <v>20</v>
      </c>
      <c r="D14" s="100">
        <f t="shared" ref="D14:D77" si="14">B14/C14</f>
        <v>15.2</v>
      </c>
      <c r="E14" s="87">
        <f t="shared" ca="1" si="7"/>
        <v>2.8190357963042381</v>
      </c>
      <c r="F14" s="100"/>
      <c r="G14" s="112">
        <f t="shared" ca="1" si="8"/>
        <v>3</v>
      </c>
      <c r="H14" s="113">
        <f t="shared" ref="H14:AD14" ca="1" si="15">IF(H$11&lt;=$C14,ROUNDUP($E14+G$11*$D14,0),"")</f>
        <v>19</v>
      </c>
      <c r="I14" s="113">
        <f t="shared" ca="1" si="15"/>
        <v>34</v>
      </c>
      <c r="J14" s="113">
        <f t="shared" ca="1" si="15"/>
        <v>49</v>
      </c>
      <c r="K14" s="113">
        <f t="shared" ca="1" si="15"/>
        <v>64</v>
      </c>
      <c r="L14" s="113">
        <f t="shared" ca="1" si="15"/>
        <v>79</v>
      </c>
      <c r="M14" s="113">
        <f t="shared" ca="1" si="15"/>
        <v>95</v>
      </c>
      <c r="N14" s="113">
        <f t="shared" ca="1" si="15"/>
        <v>110</v>
      </c>
      <c r="O14" s="113">
        <f t="shared" ca="1" si="15"/>
        <v>125</v>
      </c>
      <c r="P14" s="113">
        <f t="shared" ca="1" si="15"/>
        <v>140</v>
      </c>
      <c r="Q14" s="113">
        <f t="shared" ca="1" si="15"/>
        <v>155</v>
      </c>
      <c r="R14" s="113">
        <f t="shared" ca="1" si="15"/>
        <v>171</v>
      </c>
      <c r="S14" s="113">
        <f t="shared" ca="1" si="15"/>
        <v>186</v>
      </c>
      <c r="T14" s="113">
        <f t="shared" ca="1" si="15"/>
        <v>201</v>
      </c>
      <c r="U14" s="113">
        <f t="shared" ca="1" si="15"/>
        <v>216</v>
      </c>
      <c r="V14" s="113">
        <f t="shared" ca="1" si="15"/>
        <v>231</v>
      </c>
      <c r="W14" s="113">
        <f t="shared" ca="1" si="15"/>
        <v>247</v>
      </c>
      <c r="X14" s="113">
        <f t="shared" ca="1" si="15"/>
        <v>262</v>
      </c>
      <c r="Y14" s="113">
        <f t="shared" ca="1" si="15"/>
        <v>277</v>
      </c>
      <c r="Z14" s="113">
        <f t="shared" ca="1" si="15"/>
        <v>292</v>
      </c>
      <c r="AA14" s="113" t="str">
        <f t="shared" si="15"/>
        <v/>
      </c>
      <c r="AB14" s="113" t="str">
        <f t="shared" si="15"/>
        <v/>
      </c>
      <c r="AC14" s="113" t="str">
        <f t="shared" si="15"/>
        <v/>
      </c>
      <c r="AD14" s="113" t="str">
        <f t="shared" si="15"/>
        <v/>
      </c>
      <c r="AE14" s="114" t="str">
        <f t="shared" si="2"/>
        <v/>
      </c>
      <c r="AG14" s="87">
        <f t="shared" ca="1" si="10"/>
        <v>0.62678965123347941</v>
      </c>
      <c r="AI14" s="84">
        <f t="shared" ca="1" si="11"/>
        <v>1</v>
      </c>
      <c r="AJ14" s="90">
        <f t="shared" ref="AJ14:AW14" ca="1" si="16">IF(AJ$11&lt;=($AE$6*$D$6),ROUNDUP($AG14+(AI$11*$AL$6),0),"")</f>
        <v>3</v>
      </c>
      <c r="AK14" s="90">
        <f t="shared" ca="1" si="16"/>
        <v>5</v>
      </c>
      <c r="AL14" s="90">
        <f t="shared" ca="1" si="16"/>
        <v>7</v>
      </c>
      <c r="AM14" s="90">
        <f t="shared" ca="1" si="16"/>
        <v>9</v>
      </c>
      <c r="AN14" s="90">
        <f t="shared" ca="1" si="16"/>
        <v>11</v>
      </c>
      <c r="AO14" s="90">
        <f t="shared" ca="1" si="16"/>
        <v>13</v>
      </c>
      <c r="AP14" s="90">
        <f t="shared" ca="1" si="16"/>
        <v>15</v>
      </c>
      <c r="AQ14" s="90">
        <f t="shared" ca="1" si="16"/>
        <v>17</v>
      </c>
      <c r="AR14" s="90">
        <f t="shared" ca="1" si="16"/>
        <v>19</v>
      </c>
      <c r="AS14" s="90" t="str">
        <f t="shared" si="16"/>
        <v/>
      </c>
      <c r="AT14" s="90" t="str">
        <f t="shared" si="16"/>
        <v/>
      </c>
      <c r="AU14" s="90" t="str">
        <f t="shared" si="16"/>
        <v/>
      </c>
      <c r="AV14" s="90" t="str">
        <f t="shared" si="16"/>
        <v/>
      </c>
      <c r="AW14" s="93" t="str">
        <f t="shared" si="16"/>
        <v/>
      </c>
      <c r="AY14" s="87">
        <f t="shared" ca="1" si="4"/>
        <v>2.1869631609038525</v>
      </c>
      <c r="BA14" s="84">
        <f ca="1">ROUNDUP($AY14,0)</f>
        <v>3</v>
      </c>
      <c r="BB14" s="90">
        <f t="shared" ref="BB14:BE14" ca="1" si="17">IF(BB$11&lt;=$AE$7,ROUNDUP($AY14+(BA$11*$AL$7),0),"")</f>
        <v>7</v>
      </c>
      <c r="BC14" s="90">
        <f t="shared" ca="1" si="17"/>
        <v>11</v>
      </c>
      <c r="BD14" s="90">
        <f t="shared" ca="1" si="17"/>
        <v>15</v>
      </c>
      <c r="BE14" s="93">
        <f t="shared" ca="1" si="17"/>
        <v>19</v>
      </c>
    </row>
    <row r="15" spans="1:57" s="74" customFormat="1" x14ac:dyDescent="0.2">
      <c r="A15" s="101" t="s">
        <v>3</v>
      </c>
      <c r="B15" s="102">
        <v>291</v>
      </c>
      <c r="C15" s="84">
        <f t="shared" si="6"/>
        <v>20</v>
      </c>
      <c r="D15" s="100">
        <f t="shared" si="14"/>
        <v>14.55</v>
      </c>
      <c r="E15" s="87">
        <f t="shared" ca="1" si="7"/>
        <v>2.0851545638976869</v>
      </c>
      <c r="F15" s="100"/>
      <c r="G15" s="112">
        <f t="shared" ca="1" si="8"/>
        <v>3</v>
      </c>
      <c r="H15" s="113">
        <f t="shared" ref="H15:AD15" ca="1" si="18">IF(H$11&lt;=$C15,ROUNDUP($E15+G$11*$D15,0),"")</f>
        <v>17</v>
      </c>
      <c r="I15" s="113">
        <f t="shared" ca="1" si="18"/>
        <v>32</v>
      </c>
      <c r="J15" s="113">
        <f t="shared" ca="1" si="18"/>
        <v>46</v>
      </c>
      <c r="K15" s="113">
        <f t="shared" ca="1" si="18"/>
        <v>61</v>
      </c>
      <c r="L15" s="113">
        <f t="shared" ca="1" si="18"/>
        <v>75</v>
      </c>
      <c r="M15" s="113">
        <f t="shared" ca="1" si="18"/>
        <v>90</v>
      </c>
      <c r="N15" s="113">
        <f t="shared" ca="1" si="18"/>
        <v>104</v>
      </c>
      <c r="O15" s="113">
        <f t="shared" ca="1" si="18"/>
        <v>119</v>
      </c>
      <c r="P15" s="113">
        <f t="shared" ca="1" si="18"/>
        <v>134</v>
      </c>
      <c r="Q15" s="113">
        <f t="shared" ca="1" si="18"/>
        <v>148</v>
      </c>
      <c r="R15" s="113">
        <f t="shared" ca="1" si="18"/>
        <v>163</v>
      </c>
      <c r="S15" s="113">
        <f t="shared" ca="1" si="18"/>
        <v>177</v>
      </c>
      <c r="T15" s="113">
        <f t="shared" ca="1" si="18"/>
        <v>192</v>
      </c>
      <c r="U15" s="113">
        <f t="shared" ca="1" si="18"/>
        <v>206</v>
      </c>
      <c r="V15" s="113">
        <f t="shared" ca="1" si="18"/>
        <v>221</v>
      </c>
      <c r="W15" s="113">
        <f t="shared" ca="1" si="18"/>
        <v>235</v>
      </c>
      <c r="X15" s="113">
        <f t="shared" ca="1" si="18"/>
        <v>250</v>
      </c>
      <c r="Y15" s="113">
        <f t="shared" ca="1" si="18"/>
        <v>264</v>
      </c>
      <c r="Z15" s="113">
        <f t="shared" ca="1" si="18"/>
        <v>279</v>
      </c>
      <c r="AA15" s="113" t="str">
        <f t="shared" si="18"/>
        <v/>
      </c>
      <c r="AB15" s="113" t="str">
        <f t="shared" si="18"/>
        <v/>
      </c>
      <c r="AC15" s="113" t="str">
        <f t="shared" si="18"/>
        <v/>
      </c>
      <c r="AD15" s="113" t="str">
        <f t="shared" si="18"/>
        <v/>
      </c>
      <c r="AE15" s="114" t="str">
        <f t="shared" si="2"/>
        <v/>
      </c>
      <c r="AG15" s="87">
        <f t="shared" ca="1" si="10"/>
        <v>0.24483051214752383</v>
      </c>
      <c r="AI15" s="84">
        <f t="shared" ca="1" si="11"/>
        <v>1</v>
      </c>
      <c r="AJ15" s="90">
        <f t="shared" ref="AJ15:AW15" ca="1" si="19">IF(AJ$11&lt;=($AE$6*$D$6),ROUNDUP($AG15+(AI$11*$AL$6),0),"")</f>
        <v>3</v>
      </c>
      <c r="AK15" s="90">
        <f t="shared" ca="1" si="19"/>
        <v>5</v>
      </c>
      <c r="AL15" s="90">
        <f t="shared" ca="1" si="19"/>
        <v>7</v>
      </c>
      <c r="AM15" s="90">
        <f t="shared" ca="1" si="19"/>
        <v>9</v>
      </c>
      <c r="AN15" s="90">
        <f t="shared" ca="1" si="19"/>
        <v>11</v>
      </c>
      <c r="AO15" s="90">
        <f t="shared" ca="1" si="19"/>
        <v>13</v>
      </c>
      <c r="AP15" s="90">
        <f t="shared" ca="1" si="19"/>
        <v>15</v>
      </c>
      <c r="AQ15" s="90">
        <f t="shared" ca="1" si="19"/>
        <v>17</v>
      </c>
      <c r="AR15" s="90">
        <f t="shared" ca="1" si="19"/>
        <v>19</v>
      </c>
      <c r="AS15" s="90" t="str">
        <f t="shared" si="19"/>
        <v/>
      </c>
      <c r="AT15" s="90" t="str">
        <f t="shared" si="19"/>
        <v/>
      </c>
      <c r="AU15" s="90" t="str">
        <f t="shared" si="19"/>
        <v/>
      </c>
      <c r="AV15" s="90" t="str">
        <f t="shared" si="19"/>
        <v/>
      </c>
      <c r="AW15" s="93" t="str">
        <f t="shared" si="19"/>
        <v/>
      </c>
      <c r="AY15" s="87">
        <f t="shared" ca="1" si="4"/>
        <v>2.9167724003596383</v>
      </c>
      <c r="BA15" s="84">
        <f t="shared" ref="BA15:BA78" ca="1" si="20">ROUNDUP($AY15,0)</f>
        <v>3</v>
      </c>
      <c r="BB15" s="90">
        <f t="shared" ref="BB15:BE15" ca="1" si="21">IF(BB$11&lt;=$AE$7,ROUNDUP($AY15+(BA$11*$AL$7),0),"")</f>
        <v>7</v>
      </c>
      <c r="BC15" s="90">
        <f t="shared" ca="1" si="21"/>
        <v>11</v>
      </c>
      <c r="BD15" s="90">
        <f t="shared" ca="1" si="21"/>
        <v>15</v>
      </c>
      <c r="BE15" s="93">
        <f t="shared" ca="1" si="21"/>
        <v>19</v>
      </c>
    </row>
    <row r="16" spans="1:57" s="74" customFormat="1" x14ac:dyDescent="0.2">
      <c r="A16" s="101" t="s">
        <v>4</v>
      </c>
      <c r="B16" s="102">
        <v>200</v>
      </c>
      <c r="C16" s="84">
        <f t="shared" si="6"/>
        <v>20</v>
      </c>
      <c r="D16" s="100">
        <f t="shared" si="14"/>
        <v>10</v>
      </c>
      <c r="E16" s="87">
        <f t="shared" ca="1" si="7"/>
        <v>7.3305704577542086</v>
      </c>
      <c r="F16" s="100"/>
      <c r="G16" s="112">
        <f t="shared" ca="1" si="8"/>
        <v>8</v>
      </c>
      <c r="H16" s="113">
        <f t="shared" ref="H16:AD16" ca="1" si="22">IF(H$11&lt;=$C16,ROUNDUP($E16+G$11*$D16,0),"")</f>
        <v>18</v>
      </c>
      <c r="I16" s="113">
        <f t="shared" ca="1" si="22"/>
        <v>28</v>
      </c>
      <c r="J16" s="113">
        <f t="shared" ca="1" si="22"/>
        <v>38</v>
      </c>
      <c r="K16" s="113">
        <f t="shared" ca="1" si="22"/>
        <v>48</v>
      </c>
      <c r="L16" s="113">
        <f t="shared" ca="1" si="22"/>
        <v>58</v>
      </c>
      <c r="M16" s="113">
        <f t="shared" ca="1" si="22"/>
        <v>68</v>
      </c>
      <c r="N16" s="113">
        <f t="shared" ca="1" si="22"/>
        <v>78</v>
      </c>
      <c r="O16" s="113">
        <f t="shared" ca="1" si="22"/>
        <v>88</v>
      </c>
      <c r="P16" s="113">
        <f t="shared" ca="1" si="22"/>
        <v>98</v>
      </c>
      <c r="Q16" s="113">
        <f t="shared" ca="1" si="22"/>
        <v>108</v>
      </c>
      <c r="R16" s="113">
        <f t="shared" ca="1" si="22"/>
        <v>118</v>
      </c>
      <c r="S16" s="113">
        <f t="shared" ca="1" si="22"/>
        <v>128</v>
      </c>
      <c r="T16" s="113">
        <f t="shared" ca="1" si="22"/>
        <v>138</v>
      </c>
      <c r="U16" s="113">
        <f t="shared" ca="1" si="22"/>
        <v>148</v>
      </c>
      <c r="V16" s="113">
        <f t="shared" ca="1" si="22"/>
        <v>158</v>
      </c>
      <c r="W16" s="113">
        <f t="shared" ca="1" si="22"/>
        <v>168</v>
      </c>
      <c r="X16" s="113">
        <f t="shared" ca="1" si="22"/>
        <v>178</v>
      </c>
      <c r="Y16" s="113">
        <f t="shared" ca="1" si="22"/>
        <v>188</v>
      </c>
      <c r="Z16" s="113">
        <f t="shared" ca="1" si="22"/>
        <v>198</v>
      </c>
      <c r="AA16" s="113" t="str">
        <f t="shared" si="22"/>
        <v/>
      </c>
      <c r="AB16" s="113" t="str">
        <f t="shared" si="22"/>
        <v/>
      </c>
      <c r="AC16" s="113" t="str">
        <f t="shared" si="22"/>
        <v/>
      </c>
      <c r="AD16" s="113" t="str">
        <f t="shared" si="22"/>
        <v/>
      </c>
      <c r="AE16" s="114" t="str">
        <f t="shared" si="2"/>
        <v/>
      </c>
      <c r="AG16" s="87">
        <f t="shared" ca="1" si="10"/>
        <v>0.9051919409118574</v>
      </c>
      <c r="AI16" s="84">
        <f t="shared" ca="1" si="11"/>
        <v>1</v>
      </c>
      <c r="AJ16" s="90">
        <f t="shared" ref="AJ16:AW16" ca="1" si="23">IF(AJ$11&lt;=($AE$6*$D$6),ROUNDUP($AG16+(AI$11*$AL$6),0),"")</f>
        <v>3</v>
      </c>
      <c r="AK16" s="90">
        <f t="shared" ca="1" si="23"/>
        <v>5</v>
      </c>
      <c r="AL16" s="90">
        <f t="shared" ca="1" si="23"/>
        <v>7</v>
      </c>
      <c r="AM16" s="90">
        <f t="shared" ca="1" si="23"/>
        <v>9</v>
      </c>
      <c r="AN16" s="90">
        <f t="shared" ca="1" si="23"/>
        <v>11</v>
      </c>
      <c r="AO16" s="90">
        <f t="shared" ca="1" si="23"/>
        <v>13</v>
      </c>
      <c r="AP16" s="90">
        <f t="shared" ca="1" si="23"/>
        <v>15</v>
      </c>
      <c r="AQ16" s="90">
        <f t="shared" ca="1" si="23"/>
        <v>17</v>
      </c>
      <c r="AR16" s="90">
        <f t="shared" ca="1" si="23"/>
        <v>19</v>
      </c>
      <c r="AS16" s="90" t="str">
        <f t="shared" si="23"/>
        <v/>
      </c>
      <c r="AT16" s="90" t="str">
        <f t="shared" si="23"/>
        <v/>
      </c>
      <c r="AU16" s="90" t="str">
        <f t="shared" si="23"/>
        <v/>
      </c>
      <c r="AV16" s="90" t="str">
        <f t="shared" si="23"/>
        <v/>
      </c>
      <c r="AW16" s="93" t="str">
        <f t="shared" si="23"/>
        <v/>
      </c>
      <c r="AY16" s="87">
        <f t="shared" ca="1" si="4"/>
        <v>2.741859804064064</v>
      </c>
      <c r="BA16" s="84">
        <f t="shared" ca="1" si="20"/>
        <v>3</v>
      </c>
      <c r="BB16" s="90">
        <f t="shared" ref="BB16:BE16" ca="1" si="24">IF(BB$11&lt;=$AE$7,ROUNDUP($AY16+(BA$11*$AL$7),0),"")</f>
        <v>7</v>
      </c>
      <c r="BC16" s="90">
        <f t="shared" ca="1" si="24"/>
        <v>11</v>
      </c>
      <c r="BD16" s="90">
        <f t="shared" ca="1" si="24"/>
        <v>15</v>
      </c>
      <c r="BE16" s="93">
        <f t="shared" ca="1" si="24"/>
        <v>19</v>
      </c>
    </row>
    <row r="17" spans="1:57" s="74" customFormat="1" x14ac:dyDescent="0.2">
      <c r="A17" s="101" t="s">
        <v>5</v>
      </c>
      <c r="B17" s="102">
        <v>228</v>
      </c>
      <c r="C17" s="84">
        <f t="shared" si="6"/>
        <v>20</v>
      </c>
      <c r="D17" s="100">
        <f t="shared" si="14"/>
        <v>11.4</v>
      </c>
      <c r="E17" s="87">
        <f t="shared" ca="1" si="7"/>
        <v>1.1981528928011691</v>
      </c>
      <c r="F17" s="100"/>
      <c r="G17" s="112">
        <f t="shared" ca="1" si="8"/>
        <v>2</v>
      </c>
      <c r="H17" s="113">
        <f t="shared" ref="H17:AD17" ca="1" si="25">IF(H$11&lt;=$C17,ROUNDUP($E17+G$11*$D17,0),"")</f>
        <v>13</v>
      </c>
      <c r="I17" s="113">
        <f t="shared" ca="1" si="25"/>
        <v>24</v>
      </c>
      <c r="J17" s="113">
        <f t="shared" ca="1" si="25"/>
        <v>36</v>
      </c>
      <c r="K17" s="113">
        <f t="shared" ca="1" si="25"/>
        <v>47</v>
      </c>
      <c r="L17" s="113">
        <f t="shared" ca="1" si="25"/>
        <v>59</v>
      </c>
      <c r="M17" s="113">
        <f t="shared" ca="1" si="25"/>
        <v>70</v>
      </c>
      <c r="N17" s="113">
        <f t="shared" ca="1" si="25"/>
        <v>81</v>
      </c>
      <c r="O17" s="113">
        <f t="shared" ca="1" si="25"/>
        <v>93</v>
      </c>
      <c r="P17" s="113">
        <f t="shared" ca="1" si="25"/>
        <v>104</v>
      </c>
      <c r="Q17" s="113">
        <f t="shared" ca="1" si="25"/>
        <v>116</v>
      </c>
      <c r="R17" s="113">
        <f t="shared" ca="1" si="25"/>
        <v>127</v>
      </c>
      <c r="S17" s="113">
        <f t="shared" ca="1" si="25"/>
        <v>138</v>
      </c>
      <c r="T17" s="113">
        <f t="shared" ca="1" si="25"/>
        <v>150</v>
      </c>
      <c r="U17" s="113">
        <f t="shared" ca="1" si="25"/>
        <v>161</v>
      </c>
      <c r="V17" s="113">
        <f t="shared" ca="1" si="25"/>
        <v>173</v>
      </c>
      <c r="W17" s="113">
        <f t="shared" ca="1" si="25"/>
        <v>184</v>
      </c>
      <c r="X17" s="113">
        <f t="shared" ca="1" si="25"/>
        <v>195</v>
      </c>
      <c r="Y17" s="113">
        <f t="shared" ca="1" si="25"/>
        <v>207</v>
      </c>
      <c r="Z17" s="113">
        <f t="shared" ca="1" si="25"/>
        <v>218</v>
      </c>
      <c r="AA17" s="113" t="str">
        <f t="shared" si="25"/>
        <v/>
      </c>
      <c r="AB17" s="113" t="str">
        <f t="shared" si="25"/>
        <v/>
      </c>
      <c r="AC17" s="113" t="str">
        <f t="shared" si="25"/>
        <v/>
      </c>
      <c r="AD17" s="113" t="str">
        <f t="shared" si="25"/>
        <v/>
      </c>
      <c r="AE17" s="114" t="str">
        <f t="shared" si="2"/>
        <v/>
      </c>
      <c r="AG17" s="87">
        <f t="shared" ca="1" si="10"/>
        <v>1.1464085039167682</v>
      </c>
      <c r="AI17" s="84">
        <f t="shared" ca="1" si="11"/>
        <v>2</v>
      </c>
      <c r="AJ17" s="90">
        <f t="shared" ref="AJ17:AW17" ca="1" si="26">IF(AJ$11&lt;=($AE$6*$D$6),ROUNDUP($AG17+(AI$11*$AL$6),0),"")</f>
        <v>4</v>
      </c>
      <c r="AK17" s="90">
        <f t="shared" ca="1" si="26"/>
        <v>6</v>
      </c>
      <c r="AL17" s="90">
        <f t="shared" ca="1" si="26"/>
        <v>8</v>
      </c>
      <c r="AM17" s="90">
        <f t="shared" ca="1" si="26"/>
        <v>10</v>
      </c>
      <c r="AN17" s="90">
        <f t="shared" ca="1" si="26"/>
        <v>12</v>
      </c>
      <c r="AO17" s="90">
        <f t="shared" ca="1" si="26"/>
        <v>14</v>
      </c>
      <c r="AP17" s="90">
        <f t="shared" ca="1" si="26"/>
        <v>16</v>
      </c>
      <c r="AQ17" s="90">
        <f t="shared" ca="1" si="26"/>
        <v>18</v>
      </c>
      <c r="AR17" s="90">
        <f t="shared" ca="1" si="26"/>
        <v>20</v>
      </c>
      <c r="AS17" s="90" t="str">
        <f t="shared" si="26"/>
        <v/>
      </c>
      <c r="AT17" s="90" t="str">
        <f t="shared" si="26"/>
        <v/>
      </c>
      <c r="AU17" s="90" t="str">
        <f t="shared" si="26"/>
        <v/>
      </c>
      <c r="AV17" s="90" t="str">
        <f t="shared" si="26"/>
        <v/>
      </c>
      <c r="AW17" s="93" t="str">
        <f t="shared" si="26"/>
        <v/>
      </c>
      <c r="AY17" s="87">
        <f t="shared" ca="1" si="4"/>
        <v>9.4308250784631564E-2</v>
      </c>
      <c r="BA17" s="84">
        <f t="shared" ca="1" si="20"/>
        <v>1</v>
      </c>
      <c r="BB17" s="90">
        <f t="shared" ref="BB17:BE17" ca="1" si="27">IF(BB$11&lt;=$AE$7,ROUNDUP($AY17+(BA$11*$AL$7),0),"")</f>
        <v>5</v>
      </c>
      <c r="BC17" s="90">
        <f t="shared" ca="1" si="27"/>
        <v>9</v>
      </c>
      <c r="BD17" s="90">
        <f t="shared" ca="1" si="27"/>
        <v>13</v>
      </c>
      <c r="BE17" s="93">
        <f t="shared" ca="1" si="27"/>
        <v>17</v>
      </c>
    </row>
    <row r="18" spans="1:57" s="74" customFormat="1" x14ac:dyDescent="0.2">
      <c r="A18" s="101" t="s">
        <v>6</v>
      </c>
      <c r="B18" s="102">
        <v>210</v>
      </c>
      <c r="C18" s="84">
        <f t="shared" si="6"/>
        <v>20</v>
      </c>
      <c r="D18" s="100">
        <f t="shared" si="14"/>
        <v>10.5</v>
      </c>
      <c r="E18" s="87">
        <f t="shared" ca="1" si="7"/>
        <v>3.0869950288126735</v>
      </c>
      <c r="F18" s="100"/>
      <c r="G18" s="112">
        <f t="shared" ca="1" si="8"/>
        <v>4</v>
      </c>
      <c r="H18" s="113">
        <f t="shared" ref="H18:AD18" ca="1" si="28">IF(H$11&lt;=$C18,ROUNDUP($E18+G$11*$D18,0),"")</f>
        <v>14</v>
      </c>
      <c r="I18" s="113">
        <f t="shared" ca="1" si="28"/>
        <v>25</v>
      </c>
      <c r="J18" s="113">
        <f t="shared" ca="1" si="28"/>
        <v>35</v>
      </c>
      <c r="K18" s="113">
        <f t="shared" ca="1" si="28"/>
        <v>46</v>
      </c>
      <c r="L18" s="113">
        <f t="shared" ca="1" si="28"/>
        <v>56</v>
      </c>
      <c r="M18" s="113">
        <f t="shared" ca="1" si="28"/>
        <v>67</v>
      </c>
      <c r="N18" s="113">
        <f t="shared" ca="1" si="28"/>
        <v>77</v>
      </c>
      <c r="O18" s="113">
        <f t="shared" ca="1" si="28"/>
        <v>88</v>
      </c>
      <c r="P18" s="113">
        <f t="shared" ca="1" si="28"/>
        <v>98</v>
      </c>
      <c r="Q18" s="113">
        <f t="shared" ca="1" si="28"/>
        <v>109</v>
      </c>
      <c r="R18" s="113">
        <f t="shared" ca="1" si="28"/>
        <v>119</v>
      </c>
      <c r="S18" s="113">
        <f t="shared" ca="1" si="28"/>
        <v>130</v>
      </c>
      <c r="T18" s="113">
        <f t="shared" ca="1" si="28"/>
        <v>140</v>
      </c>
      <c r="U18" s="113">
        <f t="shared" ca="1" si="28"/>
        <v>151</v>
      </c>
      <c r="V18" s="113">
        <f t="shared" ca="1" si="28"/>
        <v>161</v>
      </c>
      <c r="W18" s="113">
        <f t="shared" ca="1" si="28"/>
        <v>172</v>
      </c>
      <c r="X18" s="113">
        <f t="shared" ca="1" si="28"/>
        <v>182</v>
      </c>
      <c r="Y18" s="113">
        <f t="shared" ca="1" si="28"/>
        <v>193</v>
      </c>
      <c r="Z18" s="113">
        <f t="shared" ca="1" si="28"/>
        <v>203</v>
      </c>
      <c r="AA18" s="113" t="str">
        <f t="shared" si="28"/>
        <v/>
      </c>
      <c r="AB18" s="113" t="str">
        <f t="shared" si="28"/>
        <v/>
      </c>
      <c r="AC18" s="113" t="str">
        <f t="shared" si="28"/>
        <v/>
      </c>
      <c r="AD18" s="113" t="str">
        <f t="shared" si="28"/>
        <v/>
      </c>
      <c r="AE18" s="114" t="str">
        <f t="shared" si="2"/>
        <v/>
      </c>
      <c r="AG18" s="87">
        <f t="shared" ca="1" si="10"/>
        <v>0.83080109275300162</v>
      </c>
      <c r="AI18" s="84">
        <f t="shared" ca="1" si="11"/>
        <v>1</v>
      </c>
      <c r="AJ18" s="90">
        <f t="shared" ref="AJ18:AW18" ca="1" si="29">IF(AJ$11&lt;=($AE$6*$D$6),ROUNDUP($AG18+(AI$11*$AL$6),0),"")</f>
        <v>3</v>
      </c>
      <c r="AK18" s="90">
        <f t="shared" ca="1" si="29"/>
        <v>5</v>
      </c>
      <c r="AL18" s="90">
        <f t="shared" ca="1" si="29"/>
        <v>7</v>
      </c>
      <c r="AM18" s="90">
        <f t="shared" ca="1" si="29"/>
        <v>9</v>
      </c>
      <c r="AN18" s="90">
        <f t="shared" ca="1" si="29"/>
        <v>11</v>
      </c>
      <c r="AO18" s="90">
        <f t="shared" ca="1" si="29"/>
        <v>13</v>
      </c>
      <c r="AP18" s="90">
        <f t="shared" ca="1" si="29"/>
        <v>15</v>
      </c>
      <c r="AQ18" s="90">
        <f t="shared" ca="1" si="29"/>
        <v>17</v>
      </c>
      <c r="AR18" s="90">
        <f t="shared" ca="1" si="29"/>
        <v>19</v>
      </c>
      <c r="AS18" s="90" t="str">
        <f t="shared" si="29"/>
        <v/>
      </c>
      <c r="AT18" s="90" t="str">
        <f t="shared" si="29"/>
        <v/>
      </c>
      <c r="AU18" s="90" t="str">
        <f t="shared" si="29"/>
        <v/>
      </c>
      <c r="AV18" s="90" t="str">
        <f t="shared" si="29"/>
        <v/>
      </c>
      <c r="AW18" s="93" t="str">
        <f t="shared" si="29"/>
        <v/>
      </c>
      <c r="AY18" s="87">
        <f t="shared" ca="1" si="4"/>
        <v>3.954750457142949</v>
      </c>
      <c r="BA18" s="84">
        <f t="shared" ca="1" si="20"/>
        <v>4</v>
      </c>
      <c r="BB18" s="90">
        <f t="shared" ref="BB18:BE18" ca="1" si="30">IF(BB$11&lt;=$AE$7,ROUNDUP($AY18+(BA$11*$AL$7),0),"")</f>
        <v>8</v>
      </c>
      <c r="BC18" s="90">
        <f t="shared" ca="1" si="30"/>
        <v>12</v>
      </c>
      <c r="BD18" s="90">
        <f t="shared" ca="1" si="30"/>
        <v>16</v>
      </c>
      <c r="BE18" s="93">
        <f t="shared" ca="1" si="30"/>
        <v>20</v>
      </c>
    </row>
    <row r="19" spans="1:57" s="74" customFormat="1" x14ac:dyDescent="0.2">
      <c r="A19" s="101" t="s">
        <v>7</v>
      </c>
      <c r="B19" s="102">
        <v>256</v>
      </c>
      <c r="C19" s="84">
        <f t="shared" si="6"/>
        <v>20</v>
      </c>
      <c r="D19" s="100">
        <f t="shared" si="14"/>
        <v>12.8</v>
      </c>
      <c r="E19" s="87">
        <f t="shared" ca="1" si="7"/>
        <v>3.9766281170057711</v>
      </c>
      <c r="F19" s="100"/>
      <c r="G19" s="112">
        <f t="shared" ca="1" si="8"/>
        <v>4</v>
      </c>
      <c r="H19" s="113">
        <f t="shared" ref="H19:AD19" ca="1" si="31">IF(H$11&lt;=$C19,ROUNDUP($E19+G$11*$D19,0),"")</f>
        <v>17</v>
      </c>
      <c r="I19" s="113">
        <f t="shared" ca="1" si="31"/>
        <v>30</v>
      </c>
      <c r="J19" s="113">
        <f t="shared" ca="1" si="31"/>
        <v>43</v>
      </c>
      <c r="K19" s="113">
        <f t="shared" ca="1" si="31"/>
        <v>56</v>
      </c>
      <c r="L19" s="113">
        <f t="shared" ca="1" si="31"/>
        <v>68</v>
      </c>
      <c r="M19" s="113">
        <f t="shared" ca="1" si="31"/>
        <v>81</v>
      </c>
      <c r="N19" s="113">
        <f t="shared" ca="1" si="31"/>
        <v>94</v>
      </c>
      <c r="O19" s="113">
        <f t="shared" ca="1" si="31"/>
        <v>107</v>
      </c>
      <c r="P19" s="113">
        <f t="shared" ca="1" si="31"/>
        <v>120</v>
      </c>
      <c r="Q19" s="113">
        <f t="shared" ca="1" si="31"/>
        <v>132</v>
      </c>
      <c r="R19" s="113">
        <f t="shared" ca="1" si="31"/>
        <v>145</v>
      </c>
      <c r="S19" s="113">
        <f t="shared" ca="1" si="31"/>
        <v>158</v>
      </c>
      <c r="T19" s="113">
        <f t="shared" ca="1" si="31"/>
        <v>171</v>
      </c>
      <c r="U19" s="113">
        <f t="shared" ca="1" si="31"/>
        <v>184</v>
      </c>
      <c r="V19" s="113">
        <f t="shared" ca="1" si="31"/>
        <v>196</v>
      </c>
      <c r="W19" s="113">
        <f t="shared" ca="1" si="31"/>
        <v>209</v>
      </c>
      <c r="X19" s="113">
        <f t="shared" ca="1" si="31"/>
        <v>222</v>
      </c>
      <c r="Y19" s="113">
        <f t="shared" ca="1" si="31"/>
        <v>235</v>
      </c>
      <c r="Z19" s="113">
        <f t="shared" ca="1" si="31"/>
        <v>248</v>
      </c>
      <c r="AA19" s="113" t="str">
        <f t="shared" si="31"/>
        <v/>
      </c>
      <c r="AB19" s="113" t="str">
        <f t="shared" si="31"/>
        <v/>
      </c>
      <c r="AC19" s="113" t="str">
        <f t="shared" si="31"/>
        <v/>
      </c>
      <c r="AD19" s="113" t="str">
        <f t="shared" si="31"/>
        <v/>
      </c>
      <c r="AE19" s="114" t="str">
        <f t="shared" si="2"/>
        <v/>
      </c>
      <c r="AG19" s="87">
        <f t="shared" ca="1" si="10"/>
        <v>1.9491075428680171</v>
      </c>
      <c r="AI19" s="84">
        <f t="shared" ca="1" si="11"/>
        <v>2</v>
      </c>
      <c r="AJ19" s="90">
        <f t="shared" ref="AJ19:AW19" ca="1" si="32">IF(AJ$11&lt;=($AE$6*$D$6),ROUNDUP($AG19+(AI$11*$AL$6),0),"")</f>
        <v>4</v>
      </c>
      <c r="AK19" s="90">
        <f t="shared" ca="1" si="32"/>
        <v>6</v>
      </c>
      <c r="AL19" s="90">
        <f t="shared" ca="1" si="32"/>
        <v>8</v>
      </c>
      <c r="AM19" s="90">
        <f t="shared" ca="1" si="32"/>
        <v>10</v>
      </c>
      <c r="AN19" s="90">
        <f t="shared" ca="1" si="32"/>
        <v>12</v>
      </c>
      <c r="AO19" s="90">
        <f t="shared" ca="1" si="32"/>
        <v>14</v>
      </c>
      <c r="AP19" s="90">
        <f t="shared" ca="1" si="32"/>
        <v>16</v>
      </c>
      <c r="AQ19" s="90">
        <f t="shared" ca="1" si="32"/>
        <v>18</v>
      </c>
      <c r="AR19" s="90">
        <f t="shared" ca="1" si="32"/>
        <v>20</v>
      </c>
      <c r="AS19" s="90" t="str">
        <f t="shared" si="32"/>
        <v/>
      </c>
      <c r="AT19" s="90" t="str">
        <f t="shared" si="32"/>
        <v/>
      </c>
      <c r="AU19" s="90" t="str">
        <f t="shared" si="32"/>
        <v/>
      </c>
      <c r="AV19" s="90" t="str">
        <f t="shared" si="32"/>
        <v/>
      </c>
      <c r="AW19" s="93" t="str">
        <f t="shared" si="32"/>
        <v/>
      </c>
      <c r="AY19" s="87">
        <f t="shared" ca="1" si="4"/>
        <v>0.784048846957492</v>
      </c>
      <c r="BA19" s="84">
        <f t="shared" ca="1" si="20"/>
        <v>1</v>
      </c>
      <c r="BB19" s="90">
        <f t="shared" ref="BB19:BE19" ca="1" si="33">IF(BB$11&lt;=$AE$7,ROUNDUP($AY19+(BA$11*$AL$7),0),"")</f>
        <v>5</v>
      </c>
      <c r="BC19" s="90">
        <f t="shared" ca="1" si="33"/>
        <v>9</v>
      </c>
      <c r="BD19" s="90">
        <f t="shared" ca="1" si="33"/>
        <v>13</v>
      </c>
      <c r="BE19" s="93">
        <f t="shared" ca="1" si="33"/>
        <v>17</v>
      </c>
    </row>
    <row r="20" spans="1:57" s="74" customFormat="1" x14ac:dyDescent="0.2">
      <c r="A20" s="101" t="s">
        <v>8</v>
      </c>
      <c r="B20" s="102">
        <v>162</v>
      </c>
      <c r="C20" s="84">
        <f t="shared" si="6"/>
        <v>20</v>
      </c>
      <c r="D20" s="100">
        <f t="shared" si="14"/>
        <v>8.1</v>
      </c>
      <c r="E20" s="87">
        <f t="shared" ca="1" si="7"/>
        <v>4.9675606182103547</v>
      </c>
      <c r="F20" s="100"/>
      <c r="G20" s="112">
        <f t="shared" ca="1" si="8"/>
        <v>5</v>
      </c>
      <c r="H20" s="113">
        <f t="shared" ref="H20:AD20" ca="1" si="34">IF(H$11&lt;=$C20,ROUNDUP($E20+G$11*$D20,0),"")</f>
        <v>14</v>
      </c>
      <c r="I20" s="113">
        <f t="shared" ca="1" si="34"/>
        <v>22</v>
      </c>
      <c r="J20" s="113">
        <f t="shared" ca="1" si="34"/>
        <v>30</v>
      </c>
      <c r="K20" s="113">
        <f t="shared" ca="1" si="34"/>
        <v>38</v>
      </c>
      <c r="L20" s="113">
        <f t="shared" ca="1" si="34"/>
        <v>46</v>
      </c>
      <c r="M20" s="113">
        <f t="shared" ca="1" si="34"/>
        <v>54</v>
      </c>
      <c r="N20" s="113">
        <f t="shared" ca="1" si="34"/>
        <v>62</v>
      </c>
      <c r="O20" s="113">
        <f t="shared" ca="1" si="34"/>
        <v>70</v>
      </c>
      <c r="P20" s="113">
        <f t="shared" ca="1" si="34"/>
        <v>78</v>
      </c>
      <c r="Q20" s="113">
        <f t="shared" ca="1" si="34"/>
        <v>86</v>
      </c>
      <c r="R20" s="113">
        <f t="shared" ca="1" si="34"/>
        <v>95</v>
      </c>
      <c r="S20" s="113">
        <f t="shared" ca="1" si="34"/>
        <v>103</v>
      </c>
      <c r="T20" s="113">
        <f t="shared" ca="1" si="34"/>
        <v>111</v>
      </c>
      <c r="U20" s="113">
        <f t="shared" ca="1" si="34"/>
        <v>119</v>
      </c>
      <c r="V20" s="113">
        <f t="shared" ca="1" si="34"/>
        <v>127</v>
      </c>
      <c r="W20" s="113">
        <f t="shared" ca="1" si="34"/>
        <v>135</v>
      </c>
      <c r="X20" s="113">
        <f t="shared" ca="1" si="34"/>
        <v>143</v>
      </c>
      <c r="Y20" s="113">
        <f t="shared" ca="1" si="34"/>
        <v>151</v>
      </c>
      <c r="Z20" s="113">
        <f t="shared" ca="1" si="34"/>
        <v>159</v>
      </c>
      <c r="AA20" s="113" t="str">
        <f t="shared" si="34"/>
        <v/>
      </c>
      <c r="AB20" s="113" t="str">
        <f t="shared" si="34"/>
        <v/>
      </c>
      <c r="AC20" s="113" t="str">
        <f t="shared" si="34"/>
        <v/>
      </c>
      <c r="AD20" s="113" t="str">
        <f t="shared" si="34"/>
        <v/>
      </c>
      <c r="AE20" s="114" t="str">
        <f t="shared" si="2"/>
        <v/>
      </c>
      <c r="AG20" s="87">
        <f t="shared" ca="1" si="10"/>
        <v>0.1918057826827948</v>
      </c>
      <c r="AI20" s="84">
        <f t="shared" ca="1" si="11"/>
        <v>1</v>
      </c>
      <c r="AJ20" s="90">
        <f t="shared" ref="AJ20:AW20" ca="1" si="35">IF(AJ$11&lt;=($AE$6*$D$6),ROUNDUP($AG20+(AI$11*$AL$6),0),"")</f>
        <v>3</v>
      </c>
      <c r="AK20" s="90">
        <f t="shared" ca="1" si="35"/>
        <v>5</v>
      </c>
      <c r="AL20" s="90">
        <f t="shared" ca="1" si="35"/>
        <v>7</v>
      </c>
      <c r="AM20" s="90">
        <f t="shared" ca="1" si="35"/>
        <v>9</v>
      </c>
      <c r="AN20" s="90">
        <f t="shared" ca="1" si="35"/>
        <v>11</v>
      </c>
      <c r="AO20" s="90">
        <f t="shared" ca="1" si="35"/>
        <v>13</v>
      </c>
      <c r="AP20" s="90">
        <f t="shared" ca="1" si="35"/>
        <v>15</v>
      </c>
      <c r="AQ20" s="90">
        <f t="shared" ca="1" si="35"/>
        <v>17</v>
      </c>
      <c r="AR20" s="90">
        <f t="shared" ca="1" si="35"/>
        <v>19</v>
      </c>
      <c r="AS20" s="90" t="str">
        <f t="shared" si="35"/>
        <v/>
      </c>
      <c r="AT20" s="90" t="str">
        <f t="shared" si="35"/>
        <v/>
      </c>
      <c r="AU20" s="90" t="str">
        <f t="shared" si="35"/>
        <v/>
      </c>
      <c r="AV20" s="90" t="str">
        <f t="shared" si="35"/>
        <v/>
      </c>
      <c r="AW20" s="93" t="str">
        <f t="shared" si="35"/>
        <v/>
      </c>
      <c r="AY20" s="87">
        <f t="shared" ca="1" si="4"/>
        <v>0.47802605367326301</v>
      </c>
      <c r="BA20" s="84">
        <f t="shared" ca="1" si="20"/>
        <v>1</v>
      </c>
      <c r="BB20" s="90">
        <f t="shared" ref="BB20:BE20" ca="1" si="36">IF(BB$11&lt;=$AE$7,ROUNDUP($AY20+(BA$11*$AL$7),0),"")</f>
        <v>5</v>
      </c>
      <c r="BC20" s="90">
        <f t="shared" ca="1" si="36"/>
        <v>9</v>
      </c>
      <c r="BD20" s="90">
        <f t="shared" ca="1" si="36"/>
        <v>13</v>
      </c>
      <c r="BE20" s="93">
        <f t="shared" ca="1" si="36"/>
        <v>17</v>
      </c>
    </row>
    <row r="21" spans="1:57" s="74" customFormat="1" x14ac:dyDescent="0.2">
      <c r="A21" s="101" t="s">
        <v>9</v>
      </c>
      <c r="B21" s="102">
        <v>306</v>
      </c>
      <c r="C21" s="84">
        <f t="shared" si="6"/>
        <v>20</v>
      </c>
      <c r="D21" s="100">
        <f t="shared" si="14"/>
        <v>15.3</v>
      </c>
      <c r="E21" s="87">
        <f t="shared" ca="1" si="7"/>
        <v>13.512058847927275</v>
      </c>
      <c r="F21" s="100"/>
      <c r="G21" s="112">
        <f t="shared" ca="1" si="8"/>
        <v>14</v>
      </c>
      <c r="H21" s="113">
        <f t="shared" ref="H21:AD21" ca="1" si="37">IF(H$11&lt;=$C21,ROUNDUP($E21+G$11*$D21,0),"")</f>
        <v>29</v>
      </c>
      <c r="I21" s="113">
        <f t="shared" ca="1" si="37"/>
        <v>45</v>
      </c>
      <c r="J21" s="113">
        <f t="shared" ca="1" si="37"/>
        <v>60</v>
      </c>
      <c r="K21" s="113">
        <f t="shared" ca="1" si="37"/>
        <v>75</v>
      </c>
      <c r="L21" s="113">
        <f t="shared" ca="1" si="37"/>
        <v>91</v>
      </c>
      <c r="M21" s="113">
        <f t="shared" ca="1" si="37"/>
        <v>106</v>
      </c>
      <c r="N21" s="113">
        <f t="shared" ca="1" si="37"/>
        <v>121</v>
      </c>
      <c r="O21" s="113">
        <f t="shared" ca="1" si="37"/>
        <v>136</v>
      </c>
      <c r="P21" s="113">
        <f t="shared" ca="1" si="37"/>
        <v>152</v>
      </c>
      <c r="Q21" s="113">
        <f t="shared" ca="1" si="37"/>
        <v>167</v>
      </c>
      <c r="R21" s="113">
        <f t="shared" ca="1" si="37"/>
        <v>182</v>
      </c>
      <c r="S21" s="113">
        <f t="shared" ca="1" si="37"/>
        <v>198</v>
      </c>
      <c r="T21" s="113">
        <f t="shared" ca="1" si="37"/>
        <v>213</v>
      </c>
      <c r="U21" s="113">
        <f t="shared" ca="1" si="37"/>
        <v>228</v>
      </c>
      <c r="V21" s="113">
        <f t="shared" ca="1" si="37"/>
        <v>244</v>
      </c>
      <c r="W21" s="113">
        <f t="shared" ca="1" si="37"/>
        <v>259</v>
      </c>
      <c r="X21" s="113">
        <f t="shared" ca="1" si="37"/>
        <v>274</v>
      </c>
      <c r="Y21" s="113">
        <f t="shared" ca="1" si="37"/>
        <v>289</v>
      </c>
      <c r="Z21" s="113">
        <f t="shared" ca="1" si="37"/>
        <v>305</v>
      </c>
      <c r="AA21" s="113" t="str">
        <f t="shared" si="37"/>
        <v/>
      </c>
      <c r="AB21" s="113" t="str">
        <f t="shared" si="37"/>
        <v/>
      </c>
      <c r="AC21" s="113" t="str">
        <f t="shared" si="37"/>
        <v/>
      </c>
      <c r="AD21" s="113" t="str">
        <f t="shared" si="37"/>
        <v/>
      </c>
      <c r="AE21" s="114" t="str">
        <f t="shared" si="2"/>
        <v/>
      </c>
      <c r="AG21" s="87">
        <f t="shared" ca="1" si="10"/>
        <v>1.9998024542954154</v>
      </c>
      <c r="AI21" s="84">
        <f t="shared" ca="1" si="11"/>
        <v>2</v>
      </c>
      <c r="AJ21" s="90">
        <f t="shared" ref="AJ21:AW21" ca="1" si="38">IF(AJ$11&lt;=($AE$6*$D$6),ROUNDUP($AG21+(AI$11*$AL$6),0),"")</f>
        <v>4</v>
      </c>
      <c r="AK21" s="90">
        <f t="shared" ca="1" si="38"/>
        <v>6</v>
      </c>
      <c r="AL21" s="90">
        <f t="shared" ca="1" si="38"/>
        <v>8</v>
      </c>
      <c r="AM21" s="90">
        <f t="shared" ca="1" si="38"/>
        <v>10</v>
      </c>
      <c r="AN21" s="90">
        <f t="shared" ca="1" si="38"/>
        <v>12</v>
      </c>
      <c r="AO21" s="90">
        <f t="shared" ca="1" si="38"/>
        <v>14</v>
      </c>
      <c r="AP21" s="90">
        <f t="shared" ca="1" si="38"/>
        <v>16</v>
      </c>
      <c r="AQ21" s="90">
        <f t="shared" ca="1" si="38"/>
        <v>18</v>
      </c>
      <c r="AR21" s="90">
        <f t="shared" ca="1" si="38"/>
        <v>20</v>
      </c>
      <c r="AS21" s="90" t="str">
        <f t="shared" si="38"/>
        <v/>
      </c>
      <c r="AT21" s="90" t="str">
        <f t="shared" si="38"/>
        <v/>
      </c>
      <c r="AU21" s="90" t="str">
        <f t="shared" si="38"/>
        <v/>
      </c>
      <c r="AV21" s="90" t="str">
        <f t="shared" si="38"/>
        <v/>
      </c>
      <c r="AW21" s="93" t="str">
        <f t="shared" si="38"/>
        <v/>
      </c>
      <c r="AY21" s="87">
        <f t="shared" ca="1" si="4"/>
        <v>2.406669167483114</v>
      </c>
      <c r="BA21" s="84">
        <f t="shared" ca="1" si="20"/>
        <v>3</v>
      </c>
      <c r="BB21" s="90">
        <f t="shared" ref="BB21:BE21" ca="1" si="39">IF(BB$11&lt;=$AE$7,ROUNDUP($AY21+(BA$11*$AL$7),0),"")</f>
        <v>7</v>
      </c>
      <c r="BC21" s="90">
        <f t="shared" ca="1" si="39"/>
        <v>11</v>
      </c>
      <c r="BD21" s="90">
        <f t="shared" ca="1" si="39"/>
        <v>15</v>
      </c>
      <c r="BE21" s="93">
        <f t="shared" ca="1" si="39"/>
        <v>19</v>
      </c>
    </row>
    <row r="22" spans="1:57" s="74" customFormat="1" x14ac:dyDescent="0.2">
      <c r="A22" s="101" t="s">
        <v>10</v>
      </c>
      <c r="B22" s="102">
        <v>191</v>
      </c>
      <c r="C22" s="84">
        <f t="shared" si="6"/>
        <v>20</v>
      </c>
      <c r="D22" s="100">
        <f t="shared" si="14"/>
        <v>9.5500000000000007</v>
      </c>
      <c r="E22" s="87">
        <f t="shared" ca="1" si="7"/>
        <v>4.3704432193692124</v>
      </c>
      <c r="F22" s="100"/>
      <c r="G22" s="112">
        <f t="shared" ca="1" si="8"/>
        <v>5</v>
      </c>
      <c r="H22" s="113">
        <f t="shared" ref="H22:AD22" ca="1" si="40">IF(H$11&lt;=$C22,ROUNDUP($E22+G$11*$D22,0),"")</f>
        <v>14</v>
      </c>
      <c r="I22" s="113">
        <f t="shared" ca="1" si="40"/>
        <v>24</v>
      </c>
      <c r="J22" s="113">
        <f t="shared" ca="1" si="40"/>
        <v>34</v>
      </c>
      <c r="K22" s="113">
        <f t="shared" ca="1" si="40"/>
        <v>43</v>
      </c>
      <c r="L22" s="113">
        <f t="shared" ca="1" si="40"/>
        <v>53</v>
      </c>
      <c r="M22" s="113">
        <f t="shared" ca="1" si="40"/>
        <v>62</v>
      </c>
      <c r="N22" s="113">
        <f t="shared" ca="1" si="40"/>
        <v>72</v>
      </c>
      <c r="O22" s="113">
        <f t="shared" ca="1" si="40"/>
        <v>81</v>
      </c>
      <c r="P22" s="113">
        <f t="shared" ca="1" si="40"/>
        <v>91</v>
      </c>
      <c r="Q22" s="113">
        <f t="shared" ca="1" si="40"/>
        <v>100</v>
      </c>
      <c r="R22" s="113">
        <f t="shared" ca="1" si="40"/>
        <v>110</v>
      </c>
      <c r="S22" s="113">
        <f t="shared" ca="1" si="40"/>
        <v>119</v>
      </c>
      <c r="T22" s="113">
        <f t="shared" ca="1" si="40"/>
        <v>129</v>
      </c>
      <c r="U22" s="113">
        <f t="shared" ca="1" si="40"/>
        <v>139</v>
      </c>
      <c r="V22" s="113">
        <f t="shared" ca="1" si="40"/>
        <v>148</v>
      </c>
      <c r="W22" s="113">
        <f t="shared" ca="1" si="40"/>
        <v>158</v>
      </c>
      <c r="X22" s="113">
        <f t="shared" ca="1" si="40"/>
        <v>167</v>
      </c>
      <c r="Y22" s="113">
        <f t="shared" ca="1" si="40"/>
        <v>177</v>
      </c>
      <c r="Z22" s="113">
        <f t="shared" ca="1" si="40"/>
        <v>186</v>
      </c>
      <c r="AA22" s="113" t="str">
        <f t="shared" si="40"/>
        <v/>
      </c>
      <c r="AB22" s="113" t="str">
        <f t="shared" si="40"/>
        <v/>
      </c>
      <c r="AC22" s="113" t="str">
        <f t="shared" si="40"/>
        <v/>
      </c>
      <c r="AD22" s="113" t="str">
        <f t="shared" si="40"/>
        <v/>
      </c>
      <c r="AE22" s="114" t="str">
        <f t="shared" si="2"/>
        <v/>
      </c>
      <c r="AG22" s="87">
        <f t="shared" ca="1" si="10"/>
        <v>0.81229878444498849</v>
      </c>
      <c r="AI22" s="84">
        <f t="shared" ca="1" si="11"/>
        <v>1</v>
      </c>
      <c r="AJ22" s="90">
        <f t="shared" ref="AJ22:AW22" ca="1" si="41">IF(AJ$11&lt;=($AE$6*$D$6),ROUNDUP($AG22+(AI$11*$AL$6),0),"")</f>
        <v>3</v>
      </c>
      <c r="AK22" s="90">
        <f t="shared" ca="1" si="41"/>
        <v>5</v>
      </c>
      <c r="AL22" s="90">
        <f t="shared" ca="1" si="41"/>
        <v>7</v>
      </c>
      <c r="AM22" s="90">
        <f t="shared" ca="1" si="41"/>
        <v>9</v>
      </c>
      <c r="AN22" s="90">
        <f t="shared" ca="1" si="41"/>
        <v>11</v>
      </c>
      <c r="AO22" s="90">
        <f t="shared" ca="1" si="41"/>
        <v>13</v>
      </c>
      <c r="AP22" s="90">
        <f t="shared" ca="1" si="41"/>
        <v>15</v>
      </c>
      <c r="AQ22" s="90">
        <f t="shared" ca="1" si="41"/>
        <v>17</v>
      </c>
      <c r="AR22" s="90">
        <f t="shared" ca="1" si="41"/>
        <v>19</v>
      </c>
      <c r="AS22" s="90" t="str">
        <f t="shared" si="41"/>
        <v/>
      </c>
      <c r="AT22" s="90" t="str">
        <f t="shared" si="41"/>
        <v/>
      </c>
      <c r="AU22" s="90" t="str">
        <f t="shared" si="41"/>
        <v/>
      </c>
      <c r="AV22" s="90" t="str">
        <f t="shared" si="41"/>
        <v/>
      </c>
      <c r="AW22" s="93" t="str">
        <f t="shared" si="41"/>
        <v/>
      </c>
      <c r="AY22" s="87">
        <f t="shared" ca="1" si="4"/>
        <v>0.64662231310426188</v>
      </c>
      <c r="BA22" s="84">
        <f t="shared" ca="1" si="20"/>
        <v>1</v>
      </c>
      <c r="BB22" s="90">
        <f t="shared" ref="BB22:BE22" ca="1" si="42">IF(BB$11&lt;=$AE$7,ROUNDUP($AY22+(BA$11*$AL$7),0),"")</f>
        <v>5</v>
      </c>
      <c r="BC22" s="90">
        <f t="shared" ca="1" si="42"/>
        <v>9</v>
      </c>
      <c r="BD22" s="90">
        <f t="shared" ca="1" si="42"/>
        <v>13</v>
      </c>
      <c r="BE22" s="93">
        <f t="shared" ca="1" si="42"/>
        <v>17</v>
      </c>
    </row>
    <row r="23" spans="1:57" s="74" customFormat="1" x14ac:dyDescent="0.2">
      <c r="A23" s="101" t="s">
        <v>11</v>
      </c>
      <c r="B23" s="102">
        <v>139</v>
      </c>
      <c r="C23" s="84">
        <f t="shared" si="6"/>
        <v>20</v>
      </c>
      <c r="D23" s="100">
        <f t="shared" si="14"/>
        <v>6.95</v>
      </c>
      <c r="E23" s="87">
        <f t="shared" ca="1" si="7"/>
        <v>1.3527784880497922</v>
      </c>
      <c r="F23" s="100"/>
      <c r="G23" s="112">
        <f t="shared" ca="1" si="8"/>
        <v>2</v>
      </c>
      <c r="H23" s="113">
        <f t="shared" ref="H23:AD23" ca="1" si="43">IF(H$11&lt;=$C23,ROUNDUP($E23+G$11*$D23,0),"")</f>
        <v>9</v>
      </c>
      <c r="I23" s="113">
        <f t="shared" ca="1" si="43"/>
        <v>16</v>
      </c>
      <c r="J23" s="113">
        <f t="shared" ca="1" si="43"/>
        <v>23</v>
      </c>
      <c r="K23" s="113">
        <f t="shared" ca="1" si="43"/>
        <v>30</v>
      </c>
      <c r="L23" s="113">
        <f t="shared" ca="1" si="43"/>
        <v>37</v>
      </c>
      <c r="M23" s="113">
        <f t="shared" ca="1" si="43"/>
        <v>44</v>
      </c>
      <c r="N23" s="113">
        <f t="shared" ca="1" si="43"/>
        <v>51</v>
      </c>
      <c r="O23" s="113">
        <f t="shared" ca="1" si="43"/>
        <v>57</v>
      </c>
      <c r="P23" s="113">
        <f t="shared" ca="1" si="43"/>
        <v>64</v>
      </c>
      <c r="Q23" s="113">
        <f t="shared" ca="1" si="43"/>
        <v>71</v>
      </c>
      <c r="R23" s="113">
        <f t="shared" ca="1" si="43"/>
        <v>78</v>
      </c>
      <c r="S23" s="113">
        <f t="shared" ca="1" si="43"/>
        <v>85</v>
      </c>
      <c r="T23" s="113">
        <f t="shared" ca="1" si="43"/>
        <v>92</v>
      </c>
      <c r="U23" s="113">
        <f t="shared" ca="1" si="43"/>
        <v>99</v>
      </c>
      <c r="V23" s="113">
        <f t="shared" ca="1" si="43"/>
        <v>106</v>
      </c>
      <c r="W23" s="113">
        <f t="shared" ca="1" si="43"/>
        <v>113</v>
      </c>
      <c r="X23" s="113">
        <f t="shared" ca="1" si="43"/>
        <v>120</v>
      </c>
      <c r="Y23" s="113">
        <f t="shared" ca="1" si="43"/>
        <v>127</v>
      </c>
      <c r="Z23" s="113">
        <f t="shared" ca="1" si="43"/>
        <v>134</v>
      </c>
      <c r="AA23" s="113" t="str">
        <f t="shared" si="43"/>
        <v/>
      </c>
      <c r="AB23" s="113" t="str">
        <f t="shared" si="43"/>
        <v/>
      </c>
      <c r="AC23" s="113" t="str">
        <f t="shared" si="43"/>
        <v/>
      </c>
      <c r="AD23" s="113" t="str">
        <f t="shared" si="43"/>
        <v/>
      </c>
      <c r="AE23" s="114" t="str">
        <f t="shared" si="2"/>
        <v/>
      </c>
      <c r="AG23" s="87">
        <f t="shared" ca="1" si="10"/>
        <v>1.1514198267919726</v>
      </c>
      <c r="AI23" s="84">
        <f t="shared" ca="1" si="11"/>
        <v>2</v>
      </c>
      <c r="AJ23" s="90">
        <f t="shared" ref="AJ23:AW23" ca="1" si="44">IF(AJ$11&lt;=($AE$6*$D$6),ROUNDUP($AG23+(AI$11*$AL$6),0),"")</f>
        <v>4</v>
      </c>
      <c r="AK23" s="90">
        <f t="shared" ca="1" si="44"/>
        <v>6</v>
      </c>
      <c r="AL23" s="90">
        <f t="shared" ca="1" si="44"/>
        <v>8</v>
      </c>
      <c r="AM23" s="90">
        <f t="shared" ca="1" si="44"/>
        <v>10</v>
      </c>
      <c r="AN23" s="90">
        <f t="shared" ca="1" si="44"/>
        <v>12</v>
      </c>
      <c r="AO23" s="90">
        <f t="shared" ca="1" si="44"/>
        <v>14</v>
      </c>
      <c r="AP23" s="90">
        <f t="shared" ca="1" si="44"/>
        <v>16</v>
      </c>
      <c r="AQ23" s="90">
        <f t="shared" ca="1" si="44"/>
        <v>18</v>
      </c>
      <c r="AR23" s="90">
        <f t="shared" ca="1" si="44"/>
        <v>20</v>
      </c>
      <c r="AS23" s="90" t="str">
        <f t="shared" si="44"/>
        <v/>
      </c>
      <c r="AT23" s="90" t="str">
        <f t="shared" si="44"/>
        <v/>
      </c>
      <c r="AU23" s="90" t="str">
        <f t="shared" si="44"/>
        <v/>
      </c>
      <c r="AV23" s="90" t="str">
        <f t="shared" si="44"/>
        <v/>
      </c>
      <c r="AW23" s="93" t="str">
        <f t="shared" si="44"/>
        <v/>
      </c>
      <c r="AY23" s="87">
        <f t="shared" ca="1" si="4"/>
        <v>1.4542944842999215</v>
      </c>
      <c r="BA23" s="84">
        <f t="shared" ca="1" si="20"/>
        <v>2</v>
      </c>
      <c r="BB23" s="90">
        <f t="shared" ref="BB23:BE23" ca="1" si="45">IF(BB$11&lt;=$AE$7,ROUNDUP($AY23+(BA$11*$AL$7),0),"")</f>
        <v>6</v>
      </c>
      <c r="BC23" s="90">
        <f t="shared" ca="1" si="45"/>
        <v>10</v>
      </c>
      <c r="BD23" s="90">
        <f t="shared" ca="1" si="45"/>
        <v>14</v>
      </c>
      <c r="BE23" s="93">
        <f t="shared" ca="1" si="45"/>
        <v>18</v>
      </c>
    </row>
    <row r="24" spans="1:57" s="74" customFormat="1" x14ac:dyDescent="0.2">
      <c r="A24" s="101" t="s">
        <v>12</v>
      </c>
      <c r="B24" s="102">
        <v>69</v>
      </c>
      <c r="C24" s="84">
        <f t="shared" si="6"/>
        <v>20</v>
      </c>
      <c r="D24" s="100">
        <f t="shared" si="14"/>
        <v>3.45</v>
      </c>
      <c r="E24" s="87">
        <f t="shared" ca="1" si="7"/>
        <v>1.702680545671313</v>
      </c>
      <c r="F24" s="100"/>
      <c r="G24" s="112">
        <f t="shared" ca="1" si="8"/>
        <v>2</v>
      </c>
      <c r="H24" s="113">
        <f t="shared" ref="H24:AD24" ca="1" si="46">IF(H$11&lt;=$C24,ROUNDUP($E24+G$11*$D24,0),"")</f>
        <v>6</v>
      </c>
      <c r="I24" s="113">
        <f t="shared" ca="1" si="46"/>
        <v>9</v>
      </c>
      <c r="J24" s="113">
        <f t="shared" ca="1" si="46"/>
        <v>13</v>
      </c>
      <c r="K24" s="113">
        <f t="shared" ca="1" si="46"/>
        <v>16</v>
      </c>
      <c r="L24" s="113">
        <f t="shared" ca="1" si="46"/>
        <v>19</v>
      </c>
      <c r="M24" s="113">
        <f t="shared" ca="1" si="46"/>
        <v>23</v>
      </c>
      <c r="N24" s="113">
        <f t="shared" ca="1" si="46"/>
        <v>26</v>
      </c>
      <c r="O24" s="113">
        <f t="shared" ca="1" si="46"/>
        <v>30</v>
      </c>
      <c r="P24" s="113">
        <f t="shared" ca="1" si="46"/>
        <v>33</v>
      </c>
      <c r="Q24" s="113">
        <f t="shared" ca="1" si="46"/>
        <v>37</v>
      </c>
      <c r="R24" s="113">
        <f t="shared" ca="1" si="46"/>
        <v>40</v>
      </c>
      <c r="S24" s="113">
        <f t="shared" ca="1" si="46"/>
        <v>44</v>
      </c>
      <c r="T24" s="113">
        <f t="shared" ca="1" si="46"/>
        <v>47</v>
      </c>
      <c r="U24" s="113">
        <f t="shared" ca="1" si="46"/>
        <v>51</v>
      </c>
      <c r="V24" s="113">
        <f t="shared" ca="1" si="46"/>
        <v>54</v>
      </c>
      <c r="W24" s="113">
        <f t="shared" ca="1" si="46"/>
        <v>57</v>
      </c>
      <c r="X24" s="113">
        <f t="shared" ca="1" si="46"/>
        <v>61</v>
      </c>
      <c r="Y24" s="113">
        <f t="shared" ca="1" si="46"/>
        <v>64</v>
      </c>
      <c r="Z24" s="113">
        <f t="shared" ca="1" si="46"/>
        <v>68</v>
      </c>
      <c r="AA24" s="113" t="str">
        <f t="shared" si="46"/>
        <v/>
      </c>
      <c r="AB24" s="113" t="str">
        <f t="shared" si="46"/>
        <v/>
      </c>
      <c r="AC24" s="113" t="str">
        <f t="shared" si="46"/>
        <v/>
      </c>
      <c r="AD24" s="113" t="str">
        <f t="shared" si="46"/>
        <v/>
      </c>
      <c r="AE24" s="114" t="str">
        <f t="shared" si="2"/>
        <v/>
      </c>
      <c r="AG24" s="87">
        <f t="shared" ca="1" si="10"/>
        <v>0.30460202695415672</v>
      </c>
      <c r="AI24" s="84">
        <f t="shared" ca="1" si="11"/>
        <v>1</v>
      </c>
      <c r="AJ24" s="90">
        <f t="shared" ref="AJ24:AW24" ca="1" si="47">IF(AJ$11&lt;=($AE$6*$D$6),ROUNDUP($AG24+(AI$11*$AL$6),0),"")</f>
        <v>3</v>
      </c>
      <c r="AK24" s="90">
        <f t="shared" ca="1" si="47"/>
        <v>5</v>
      </c>
      <c r="AL24" s="90">
        <f t="shared" ca="1" si="47"/>
        <v>7</v>
      </c>
      <c r="AM24" s="90">
        <f t="shared" ca="1" si="47"/>
        <v>9</v>
      </c>
      <c r="AN24" s="90">
        <f t="shared" ca="1" si="47"/>
        <v>11</v>
      </c>
      <c r="AO24" s="90">
        <f t="shared" ca="1" si="47"/>
        <v>13</v>
      </c>
      <c r="AP24" s="90">
        <f t="shared" ca="1" si="47"/>
        <v>15</v>
      </c>
      <c r="AQ24" s="90">
        <f t="shared" ca="1" si="47"/>
        <v>17</v>
      </c>
      <c r="AR24" s="90">
        <f t="shared" ca="1" si="47"/>
        <v>19</v>
      </c>
      <c r="AS24" s="90" t="str">
        <f t="shared" si="47"/>
        <v/>
      </c>
      <c r="AT24" s="90" t="str">
        <f t="shared" si="47"/>
        <v/>
      </c>
      <c r="AU24" s="90" t="str">
        <f t="shared" si="47"/>
        <v/>
      </c>
      <c r="AV24" s="90" t="str">
        <f t="shared" si="47"/>
        <v/>
      </c>
      <c r="AW24" s="93" t="str">
        <f t="shared" si="47"/>
        <v/>
      </c>
      <c r="AY24" s="87">
        <f t="shared" ca="1" si="4"/>
        <v>1.692441064610763</v>
      </c>
      <c r="BA24" s="84">
        <f t="shared" ca="1" si="20"/>
        <v>2</v>
      </c>
      <c r="BB24" s="90">
        <f t="shared" ref="BB24:BE24" ca="1" si="48">IF(BB$11&lt;=$AE$7,ROUNDUP($AY24+(BA$11*$AL$7),0),"")</f>
        <v>6</v>
      </c>
      <c r="BC24" s="90">
        <f t="shared" ca="1" si="48"/>
        <v>10</v>
      </c>
      <c r="BD24" s="90">
        <f t="shared" ca="1" si="48"/>
        <v>14</v>
      </c>
      <c r="BE24" s="93">
        <f t="shared" ca="1" si="48"/>
        <v>18</v>
      </c>
    </row>
    <row r="25" spans="1:57" s="74" customFormat="1" x14ac:dyDescent="0.2">
      <c r="A25" s="101" t="s">
        <v>13</v>
      </c>
      <c r="B25" s="102">
        <v>167</v>
      </c>
      <c r="C25" s="84">
        <f t="shared" si="6"/>
        <v>20</v>
      </c>
      <c r="D25" s="100">
        <f t="shared" si="14"/>
        <v>8.35</v>
      </c>
      <c r="E25" s="87">
        <f t="shared" ca="1" si="7"/>
        <v>0.37307160788237853</v>
      </c>
      <c r="F25" s="100"/>
      <c r="G25" s="112">
        <f t="shared" ca="1" si="8"/>
        <v>1</v>
      </c>
      <c r="H25" s="113">
        <f t="shared" ref="H25:AD25" ca="1" si="49">IF(H$11&lt;=$C25,ROUNDUP($E25+G$11*$D25,0),"")</f>
        <v>9</v>
      </c>
      <c r="I25" s="113">
        <f t="shared" ca="1" si="49"/>
        <v>18</v>
      </c>
      <c r="J25" s="113">
        <f t="shared" ca="1" si="49"/>
        <v>26</v>
      </c>
      <c r="K25" s="113">
        <f t="shared" ca="1" si="49"/>
        <v>34</v>
      </c>
      <c r="L25" s="113">
        <f t="shared" ca="1" si="49"/>
        <v>43</v>
      </c>
      <c r="M25" s="113">
        <f t="shared" ca="1" si="49"/>
        <v>51</v>
      </c>
      <c r="N25" s="113">
        <f t="shared" ca="1" si="49"/>
        <v>59</v>
      </c>
      <c r="O25" s="113">
        <f t="shared" ca="1" si="49"/>
        <v>68</v>
      </c>
      <c r="P25" s="113">
        <f t="shared" ca="1" si="49"/>
        <v>76</v>
      </c>
      <c r="Q25" s="113">
        <f t="shared" ca="1" si="49"/>
        <v>84</v>
      </c>
      <c r="R25" s="113">
        <f t="shared" ca="1" si="49"/>
        <v>93</v>
      </c>
      <c r="S25" s="113">
        <f t="shared" ca="1" si="49"/>
        <v>101</v>
      </c>
      <c r="T25" s="113">
        <f t="shared" ca="1" si="49"/>
        <v>109</v>
      </c>
      <c r="U25" s="113">
        <f t="shared" ca="1" si="49"/>
        <v>118</v>
      </c>
      <c r="V25" s="113">
        <f t="shared" ca="1" si="49"/>
        <v>126</v>
      </c>
      <c r="W25" s="113">
        <f t="shared" ca="1" si="49"/>
        <v>134</v>
      </c>
      <c r="X25" s="113">
        <f t="shared" ca="1" si="49"/>
        <v>143</v>
      </c>
      <c r="Y25" s="113">
        <f t="shared" ca="1" si="49"/>
        <v>151</v>
      </c>
      <c r="Z25" s="113">
        <f t="shared" ca="1" si="49"/>
        <v>160</v>
      </c>
      <c r="AA25" s="113" t="str">
        <f t="shared" si="49"/>
        <v/>
      </c>
      <c r="AB25" s="113" t="str">
        <f t="shared" si="49"/>
        <v/>
      </c>
      <c r="AC25" s="113" t="str">
        <f t="shared" si="49"/>
        <v/>
      </c>
      <c r="AD25" s="113" t="str">
        <f t="shared" si="49"/>
        <v/>
      </c>
      <c r="AE25" s="114" t="str">
        <f t="shared" si="2"/>
        <v/>
      </c>
      <c r="AG25" s="87">
        <f t="shared" ca="1" si="10"/>
        <v>1.4259947837972167</v>
      </c>
      <c r="AI25" s="84">
        <f t="shared" ca="1" si="11"/>
        <v>2</v>
      </c>
      <c r="AJ25" s="90">
        <f t="shared" ref="AJ25:AW25" ca="1" si="50">IF(AJ$11&lt;=($AE$6*$D$6),ROUNDUP($AG25+(AI$11*$AL$6),0),"")</f>
        <v>4</v>
      </c>
      <c r="AK25" s="90">
        <f t="shared" ca="1" si="50"/>
        <v>6</v>
      </c>
      <c r="AL25" s="90">
        <f t="shared" ca="1" si="50"/>
        <v>8</v>
      </c>
      <c r="AM25" s="90">
        <f t="shared" ca="1" si="50"/>
        <v>10</v>
      </c>
      <c r="AN25" s="90">
        <f t="shared" ca="1" si="50"/>
        <v>12</v>
      </c>
      <c r="AO25" s="90">
        <f t="shared" ca="1" si="50"/>
        <v>14</v>
      </c>
      <c r="AP25" s="90">
        <f t="shared" ca="1" si="50"/>
        <v>16</v>
      </c>
      <c r="AQ25" s="90">
        <f t="shared" ca="1" si="50"/>
        <v>18</v>
      </c>
      <c r="AR25" s="90">
        <f t="shared" ca="1" si="50"/>
        <v>20</v>
      </c>
      <c r="AS25" s="90" t="str">
        <f t="shared" si="50"/>
        <v/>
      </c>
      <c r="AT25" s="90" t="str">
        <f t="shared" si="50"/>
        <v/>
      </c>
      <c r="AU25" s="90" t="str">
        <f t="shared" si="50"/>
        <v/>
      </c>
      <c r="AV25" s="90" t="str">
        <f t="shared" si="50"/>
        <v/>
      </c>
      <c r="AW25" s="93" t="str">
        <f t="shared" si="50"/>
        <v/>
      </c>
      <c r="AY25" s="87">
        <f t="shared" ca="1" si="4"/>
        <v>3.9329379528081891</v>
      </c>
      <c r="BA25" s="84">
        <f t="shared" ca="1" si="20"/>
        <v>4</v>
      </c>
      <c r="BB25" s="90">
        <f t="shared" ref="BB25:BE25" ca="1" si="51">IF(BB$11&lt;=$AE$7,ROUNDUP($AY25+(BA$11*$AL$7),0),"")</f>
        <v>8</v>
      </c>
      <c r="BC25" s="90">
        <f t="shared" ca="1" si="51"/>
        <v>12</v>
      </c>
      <c r="BD25" s="90">
        <f t="shared" ca="1" si="51"/>
        <v>16</v>
      </c>
      <c r="BE25" s="93">
        <f t="shared" ca="1" si="51"/>
        <v>20</v>
      </c>
    </row>
    <row r="26" spans="1:57" s="74" customFormat="1" x14ac:dyDescent="0.2">
      <c r="A26" s="101" t="s">
        <v>14</v>
      </c>
      <c r="B26" s="102">
        <v>323</v>
      </c>
      <c r="C26" s="84">
        <f t="shared" si="6"/>
        <v>20</v>
      </c>
      <c r="D26" s="100">
        <f t="shared" si="14"/>
        <v>16.149999999999999</v>
      </c>
      <c r="E26" s="87">
        <f t="shared" ca="1" si="7"/>
        <v>0.34326786044753799</v>
      </c>
      <c r="F26" s="100"/>
      <c r="G26" s="112">
        <f t="shared" ca="1" si="8"/>
        <v>1</v>
      </c>
      <c r="H26" s="113">
        <f t="shared" ref="H26:AD26" ca="1" si="52">IF(H$11&lt;=$C26,ROUNDUP($E26+G$11*$D26,0),"")</f>
        <v>17</v>
      </c>
      <c r="I26" s="113">
        <f t="shared" ca="1" si="52"/>
        <v>33</v>
      </c>
      <c r="J26" s="113">
        <f t="shared" ca="1" si="52"/>
        <v>49</v>
      </c>
      <c r="K26" s="113">
        <f t="shared" ca="1" si="52"/>
        <v>65</v>
      </c>
      <c r="L26" s="113">
        <f t="shared" ca="1" si="52"/>
        <v>82</v>
      </c>
      <c r="M26" s="113">
        <f t="shared" ca="1" si="52"/>
        <v>98</v>
      </c>
      <c r="N26" s="113">
        <f t="shared" ca="1" si="52"/>
        <v>114</v>
      </c>
      <c r="O26" s="113">
        <f t="shared" ca="1" si="52"/>
        <v>130</v>
      </c>
      <c r="P26" s="113">
        <f t="shared" ca="1" si="52"/>
        <v>146</v>
      </c>
      <c r="Q26" s="113">
        <f t="shared" ca="1" si="52"/>
        <v>162</v>
      </c>
      <c r="R26" s="113">
        <f t="shared" ca="1" si="52"/>
        <v>178</v>
      </c>
      <c r="S26" s="113">
        <f t="shared" ca="1" si="52"/>
        <v>195</v>
      </c>
      <c r="T26" s="113">
        <f t="shared" ca="1" si="52"/>
        <v>211</v>
      </c>
      <c r="U26" s="113">
        <f t="shared" ca="1" si="52"/>
        <v>227</v>
      </c>
      <c r="V26" s="113">
        <f t="shared" ca="1" si="52"/>
        <v>243</v>
      </c>
      <c r="W26" s="113">
        <f t="shared" ca="1" si="52"/>
        <v>259</v>
      </c>
      <c r="X26" s="113">
        <f t="shared" ca="1" si="52"/>
        <v>275</v>
      </c>
      <c r="Y26" s="113">
        <f t="shared" ca="1" si="52"/>
        <v>292</v>
      </c>
      <c r="Z26" s="113">
        <f t="shared" ca="1" si="52"/>
        <v>308</v>
      </c>
      <c r="AA26" s="113" t="str">
        <f t="shared" si="52"/>
        <v/>
      </c>
      <c r="AB26" s="113" t="str">
        <f t="shared" si="52"/>
        <v/>
      </c>
      <c r="AC26" s="113" t="str">
        <f t="shared" si="52"/>
        <v/>
      </c>
      <c r="AD26" s="113" t="str">
        <f t="shared" si="52"/>
        <v/>
      </c>
      <c r="AE26" s="114" t="str">
        <f t="shared" si="2"/>
        <v/>
      </c>
      <c r="AG26" s="87">
        <f t="shared" ca="1" si="10"/>
        <v>0.19288261663770645</v>
      </c>
      <c r="AI26" s="84">
        <f t="shared" ca="1" si="11"/>
        <v>1</v>
      </c>
      <c r="AJ26" s="90">
        <f t="shared" ref="AJ26:AW26" ca="1" si="53">IF(AJ$11&lt;=($AE$6*$D$6),ROUNDUP($AG26+(AI$11*$AL$6),0),"")</f>
        <v>3</v>
      </c>
      <c r="AK26" s="90">
        <f t="shared" ca="1" si="53"/>
        <v>5</v>
      </c>
      <c r="AL26" s="90">
        <f t="shared" ca="1" si="53"/>
        <v>7</v>
      </c>
      <c r="AM26" s="90">
        <f t="shared" ca="1" si="53"/>
        <v>9</v>
      </c>
      <c r="AN26" s="90">
        <f t="shared" ca="1" si="53"/>
        <v>11</v>
      </c>
      <c r="AO26" s="90">
        <f t="shared" ca="1" si="53"/>
        <v>13</v>
      </c>
      <c r="AP26" s="90">
        <f t="shared" ca="1" si="53"/>
        <v>15</v>
      </c>
      <c r="AQ26" s="90">
        <f t="shared" ca="1" si="53"/>
        <v>17</v>
      </c>
      <c r="AR26" s="90">
        <f t="shared" ca="1" si="53"/>
        <v>19</v>
      </c>
      <c r="AS26" s="90" t="str">
        <f t="shared" si="53"/>
        <v/>
      </c>
      <c r="AT26" s="90" t="str">
        <f t="shared" si="53"/>
        <v/>
      </c>
      <c r="AU26" s="90" t="str">
        <f t="shared" si="53"/>
        <v/>
      </c>
      <c r="AV26" s="90" t="str">
        <f t="shared" si="53"/>
        <v/>
      </c>
      <c r="AW26" s="93" t="str">
        <f t="shared" si="53"/>
        <v/>
      </c>
      <c r="AY26" s="87">
        <f t="shared" ca="1" si="4"/>
        <v>2.8151108056591041</v>
      </c>
      <c r="BA26" s="84">
        <f t="shared" ca="1" si="20"/>
        <v>3</v>
      </c>
      <c r="BB26" s="90">
        <f t="shared" ref="BB26:BE26" ca="1" si="54">IF(BB$11&lt;=$AE$7,ROUNDUP($AY26+(BA$11*$AL$7),0),"")</f>
        <v>7</v>
      </c>
      <c r="BC26" s="90">
        <f t="shared" ca="1" si="54"/>
        <v>11</v>
      </c>
      <c r="BD26" s="90">
        <f t="shared" ca="1" si="54"/>
        <v>15</v>
      </c>
      <c r="BE26" s="93">
        <f t="shared" ca="1" si="54"/>
        <v>19</v>
      </c>
    </row>
    <row r="27" spans="1:57" s="74" customFormat="1" x14ac:dyDescent="0.2">
      <c r="A27" s="101" t="s">
        <v>15</v>
      </c>
      <c r="B27" s="102">
        <v>310</v>
      </c>
      <c r="C27" s="84">
        <f t="shared" si="6"/>
        <v>20</v>
      </c>
      <c r="D27" s="100">
        <f t="shared" si="14"/>
        <v>15.5</v>
      </c>
      <c r="E27" s="87">
        <f t="shared" ca="1" si="7"/>
        <v>11.980882163250016</v>
      </c>
      <c r="F27" s="100"/>
      <c r="G27" s="112">
        <f t="shared" ca="1" si="8"/>
        <v>12</v>
      </c>
      <c r="H27" s="113">
        <f t="shared" ref="H27:AD27" ca="1" si="55">IF(H$11&lt;=$C27,ROUNDUP($E27+G$11*$D27,0),"")</f>
        <v>28</v>
      </c>
      <c r="I27" s="113">
        <f t="shared" ca="1" si="55"/>
        <v>43</v>
      </c>
      <c r="J27" s="113">
        <f t="shared" ca="1" si="55"/>
        <v>59</v>
      </c>
      <c r="K27" s="113">
        <f t="shared" ca="1" si="55"/>
        <v>74</v>
      </c>
      <c r="L27" s="113">
        <f t="shared" ca="1" si="55"/>
        <v>90</v>
      </c>
      <c r="M27" s="113">
        <f t="shared" ca="1" si="55"/>
        <v>105</v>
      </c>
      <c r="N27" s="113">
        <f t="shared" ca="1" si="55"/>
        <v>121</v>
      </c>
      <c r="O27" s="113">
        <f t="shared" ca="1" si="55"/>
        <v>136</v>
      </c>
      <c r="P27" s="113">
        <f t="shared" ca="1" si="55"/>
        <v>152</v>
      </c>
      <c r="Q27" s="113">
        <f t="shared" ca="1" si="55"/>
        <v>167</v>
      </c>
      <c r="R27" s="113">
        <f t="shared" ca="1" si="55"/>
        <v>183</v>
      </c>
      <c r="S27" s="113">
        <f t="shared" ca="1" si="55"/>
        <v>198</v>
      </c>
      <c r="T27" s="113">
        <f t="shared" ca="1" si="55"/>
        <v>214</v>
      </c>
      <c r="U27" s="113">
        <f t="shared" ca="1" si="55"/>
        <v>229</v>
      </c>
      <c r="V27" s="113">
        <f t="shared" ca="1" si="55"/>
        <v>245</v>
      </c>
      <c r="W27" s="113">
        <f t="shared" ca="1" si="55"/>
        <v>260</v>
      </c>
      <c r="X27" s="113">
        <f t="shared" ca="1" si="55"/>
        <v>276</v>
      </c>
      <c r="Y27" s="113">
        <f t="shared" ca="1" si="55"/>
        <v>291</v>
      </c>
      <c r="Z27" s="113">
        <f t="shared" ca="1" si="55"/>
        <v>307</v>
      </c>
      <c r="AA27" s="113" t="str">
        <f t="shared" si="55"/>
        <v/>
      </c>
      <c r="AB27" s="113" t="str">
        <f t="shared" si="55"/>
        <v/>
      </c>
      <c r="AC27" s="113" t="str">
        <f t="shared" si="55"/>
        <v/>
      </c>
      <c r="AD27" s="113" t="str">
        <f t="shared" si="55"/>
        <v/>
      </c>
      <c r="AE27" s="114" t="str">
        <f t="shared" si="2"/>
        <v/>
      </c>
      <c r="AG27" s="87">
        <f t="shared" ca="1" si="10"/>
        <v>1.6770512133274027</v>
      </c>
      <c r="AI27" s="84">
        <f t="shared" ca="1" si="11"/>
        <v>2</v>
      </c>
      <c r="AJ27" s="90">
        <f t="shared" ref="AJ27:AW27" ca="1" si="56">IF(AJ$11&lt;=($AE$6*$D$6),ROUNDUP($AG27+(AI$11*$AL$6),0),"")</f>
        <v>4</v>
      </c>
      <c r="AK27" s="90">
        <f t="shared" ca="1" si="56"/>
        <v>6</v>
      </c>
      <c r="AL27" s="90">
        <f t="shared" ca="1" si="56"/>
        <v>8</v>
      </c>
      <c r="AM27" s="90">
        <f t="shared" ca="1" si="56"/>
        <v>10</v>
      </c>
      <c r="AN27" s="90">
        <f t="shared" ca="1" si="56"/>
        <v>12</v>
      </c>
      <c r="AO27" s="90">
        <f t="shared" ca="1" si="56"/>
        <v>14</v>
      </c>
      <c r="AP27" s="90">
        <f t="shared" ca="1" si="56"/>
        <v>16</v>
      </c>
      <c r="AQ27" s="90">
        <f t="shared" ca="1" si="56"/>
        <v>18</v>
      </c>
      <c r="AR27" s="90">
        <f t="shared" ca="1" si="56"/>
        <v>20</v>
      </c>
      <c r="AS27" s="90" t="str">
        <f t="shared" si="56"/>
        <v/>
      </c>
      <c r="AT27" s="90" t="str">
        <f t="shared" si="56"/>
        <v/>
      </c>
      <c r="AU27" s="90" t="str">
        <f t="shared" si="56"/>
        <v/>
      </c>
      <c r="AV27" s="90" t="str">
        <f t="shared" si="56"/>
        <v/>
      </c>
      <c r="AW27" s="93" t="str">
        <f t="shared" si="56"/>
        <v/>
      </c>
      <c r="AY27" s="87">
        <f t="shared" ca="1" si="4"/>
        <v>3.4664833026143054</v>
      </c>
      <c r="BA27" s="84">
        <f t="shared" ca="1" si="20"/>
        <v>4</v>
      </c>
      <c r="BB27" s="90">
        <f t="shared" ref="BB27:BE27" ca="1" si="57">IF(BB$11&lt;=$AE$7,ROUNDUP($AY27+(BA$11*$AL$7),0),"")</f>
        <v>8</v>
      </c>
      <c r="BC27" s="90">
        <f t="shared" ca="1" si="57"/>
        <v>12</v>
      </c>
      <c r="BD27" s="90">
        <f t="shared" ca="1" si="57"/>
        <v>16</v>
      </c>
      <c r="BE27" s="93">
        <f t="shared" ca="1" si="57"/>
        <v>20</v>
      </c>
    </row>
    <row r="28" spans="1:57" s="74" customFormat="1" x14ac:dyDescent="0.2">
      <c r="A28" s="101" t="s">
        <v>16</v>
      </c>
      <c r="B28" s="102">
        <v>251</v>
      </c>
      <c r="C28" s="84">
        <f t="shared" si="6"/>
        <v>20</v>
      </c>
      <c r="D28" s="100">
        <f t="shared" si="14"/>
        <v>12.55</v>
      </c>
      <c r="E28" s="87">
        <f t="shared" ca="1" si="7"/>
        <v>11.734699520738122</v>
      </c>
      <c r="F28" s="100"/>
      <c r="G28" s="112">
        <f t="shared" ca="1" si="8"/>
        <v>12</v>
      </c>
      <c r="H28" s="113">
        <f t="shared" ref="H28:AD28" ca="1" si="58">IF(H$11&lt;=$C28,ROUNDUP($E28+G$11*$D28,0),"")</f>
        <v>25</v>
      </c>
      <c r="I28" s="113">
        <f t="shared" ca="1" si="58"/>
        <v>37</v>
      </c>
      <c r="J28" s="113">
        <f t="shared" ca="1" si="58"/>
        <v>50</v>
      </c>
      <c r="K28" s="113">
        <f t="shared" ca="1" si="58"/>
        <v>62</v>
      </c>
      <c r="L28" s="113">
        <f t="shared" ca="1" si="58"/>
        <v>75</v>
      </c>
      <c r="M28" s="113">
        <f t="shared" ca="1" si="58"/>
        <v>88</v>
      </c>
      <c r="N28" s="113">
        <f t="shared" ca="1" si="58"/>
        <v>100</v>
      </c>
      <c r="O28" s="113">
        <f t="shared" ca="1" si="58"/>
        <v>113</v>
      </c>
      <c r="P28" s="113">
        <f t="shared" ca="1" si="58"/>
        <v>125</v>
      </c>
      <c r="Q28" s="113">
        <f t="shared" ca="1" si="58"/>
        <v>138</v>
      </c>
      <c r="R28" s="113">
        <f t="shared" ca="1" si="58"/>
        <v>150</v>
      </c>
      <c r="S28" s="113">
        <f t="shared" ca="1" si="58"/>
        <v>163</v>
      </c>
      <c r="T28" s="113">
        <f t="shared" ca="1" si="58"/>
        <v>175</v>
      </c>
      <c r="U28" s="113">
        <f t="shared" ca="1" si="58"/>
        <v>188</v>
      </c>
      <c r="V28" s="113">
        <f t="shared" ca="1" si="58"/>
        <v>200</v>
      </c>
      <c r="W28" s="113">
        <f t="shared" ca="1" si="58"/>
        <v>213</v>
      </c>
      <c r="X28" s="113">
        <f t="shared" ca="1" si="58"/>
        <v>226</v>
      </c>
      <c r="Y28" s="113">
        <f t="shared" ca="1" si="58"/>
        <v>238</v>
      </c>
      <c r="Z28" s="113">
        <f t="shared" ca="1" si="58"/>
        <v>251</v>
      </c>
      <c r="AA28" s="113" t="str">
        <f t="shared" si="58"/>
        <v/>
      </c>
      <c r="AB28" s="113" t="str">
        <f t="shared" si="58"/>
        <v/>
      </c>
      <c r="AC28" s="113" t="str">
        <f t="shared" si="58"/>
        <v/>
      </c>
      <c r="AD28" s="113" t="str">
        <f t="shared" si="58"/>
        <v/>
      </c>
      <c r="AE28" s="114" t="str">
        <f t="shared" si="2"/>
        <v/>
      </c>
      <c r="AG28" s="87">
        <f t="shared" ca="1" si="10"/>
        <v>0.65301361669565994</v>
      </c>
      <c r="AI28" s="84">
        <f t="shared" ca="1" si="11"/>
        <v>1</v>
      </c>
      <c r="AJ28" s="90">
        <f t="shared" ref="AJ28:AW28" ca="1" si="59">IF(AJ$11&lt;=($AE$6*$D$6),ROUNDUP($AG28+(AI$11*$AL$6),0),"")</f>
        <v>3</v>
      </c>
      <c r="AK28" s="90">
        <f t="shared" ca="1" si="59"/>
        <v>5</v>
      </c>
      <c r="AL28" s="90">
        <f t="shared" ca="1" si="59"/>
        <v>7</v>
      </c>
      <c r="AM28" s="90">
        <f t="shared" ca="1" si="59"/>
        <v>9</v>
      </c>
      <c r="AN28" s="90">
        <f t="shared" ca="1" si="59"/>
        <v>11</v>
      </c>
      <c r="AO28" s="90">
        <f t="shared" ca="1" si="59"/>
        <v>13</v>
      </c>
      <c r="AP28" s="90">
        <f t="shared" ca="1" si="59"/>
        <v>15</v>
      </c>
      <c r="AQ28" s="90">
        <f t="shared" ca="1" si="59"/>
        <v>17</v>
      </c>
      <c r="AR28" s="90">
        <f t="shared" ca="1" si="59"/>
        <v>19</v>
      </c>
      <c r="AS28" s="90" t="str">
        <f t="shared" si="59"/>
        <v/>
      </c>
      <c r="AT28" s="90" t="str">
        <f t="shared" si="59"/>
        <v/>
      </c>
      <c r="AU28" s="90" t="str">
        <f t="shared" si="59"/>
        <v/>
      </c>
      <c r="AV28" s="90" t="str">
        <f t="shared" si="59"/>
        <v/>
      </c>
      <c r="AW28" s="93" t="str">
        <f t="shared" si="59"/>
        <v/>
      </c>
      <c r="AY28" s="87">
        <f t="shared" ca="1" si="4"/>
        <v>3.9818543930380885</v>
      </c>
      <c r="BA28" s="84">
        <f t="shared" ca="1" si="20"/>
        <v>4</v>
      </c>
      <c r="BB28" s="90">
        <f t="shared" ref="BB28:BE28" ca="1" si="60">IF(BB$11&lt;=$AE$7,ROUNDUP($AY28+(BA$11*$AL$7),0),"")</f>
        <v>8</v>
      </c>
      <c r="BC28" s="90">
        <f t="shared" ca="1" si="60"/>
        <v>12</v>
      </c>
      <c r="BD28" s="90">
        <f t="shared" ca="1" si="60"/>
        <v>16</v>
      </c>
      <c r="BE28" s="93">
        <f t="shared" ca="1" si="60"/>
        <v>20</v>
      </c>
    </row>
    <row r="29" spans="1:57" s="74" customFormat="1" x14ac:dyDescent="0.2">
      <c r="A29" s="101" t="s">
        <v>17</v>
      </c>
      <c r="B29" s="102">
        <v>280</v>
      </c>
      <c r="C29" s="84">
        <f t="shared" si="6"/>
        <v>20</v>
      </c>
      <c r="D29" s="100">
        <f t="shared" si="14"/>
        <v>14</v>
      </c>
      <c r="E29" s="87">
        <f t="shared" ca="1" si="7"/>
        <v>7.4884362275024232</v>
      </c>
      <c r="F29" s="100"/>
      <c r="G29" s="112">
        <f t="shared" ca="1" si="8"/>
        <v>8</v>
      </c>
      <c r="H29" s="113">
        <f t="shared" ref="H29:AD29" ca="1" si="61">IF(H$11&lt;=$C29,ROUNDUP($E29+G$11*$D29,0),"")</f>
        <v>22</v>
      </c>
      <c r="I29" s="113">
        <f t="shared" ca="1" si="61"/>
        <v>36</v>
      </c>
      <c r="J29" s="113">
        <f t="shared" ca="1" si="61"/>
        <v>50</v>
      </c>
      <c r="K29" s="113">
        <f t="shared" ca="1" si="61"/>
        <v>64</v>
      </c>
      <c r="L29" s="113">
        <f t="shared" ca="1" si="61"/>
        <v>78</v>
      </c>
      <c r="M29" s="113">
        <f t="shared" ca="1" si="61"/>
        <v>92</v>
      </c>
      <c r="N29" s="113">
        <f t="shared" ca="1" si="61"/>
        <v>106</v>
      </c>
      <c r="O29" s="113">
        <f t="shared" ca="1" si="61"/>
        <v>120</v>
      </c>
      <c r="P29" s="113">
        <f t="shared" ca="1" si="61"/>
        <v>134</v>
      </c>
      <c r="Q29" s="113">
        <f t="shared" ca="1" si="61"/>
        <v>148</v>
      </c>
      <c r="R29" s="113">
        <f t="shared" ca="1" si="61"/>
        <v>162</v>
      </c>
      <c r="S29" s="113">
        <f t="shared" ca="1" si="61"/>
        <v>176</v>
      </c>
      <c r="T29" s="113">
        <f t="shared" ca="1" si="61"/>
        <v>190</v>
      </c>
      <c r="U29" s="113">
        <f t="shared" ca="1" si="61"/>
        <v>204</v>
      </c>
      <c r="V29" s="113">
        <f t="shared" ca="1" si="61"/>
        <v>218</v>
      </c>
      <c r="W29" s="113">
        <f t="shared" ca="1" si="61"/>
        <v>232</v>
      </c>
      <c r="X29" s="113">
        <f t="shared" ca="1" si="61"/>
        <v>246</v>
      </c>
      <c r="Y29" s="113">
        <f t="shared" ca="1" si="61"/>
        <v>260</v>
      </c>
      <c r="Z29" s="113">
        <f t="shared" ca="1" si="61"/>
        <v>274</v>
      </c>
      <c r="AA29" s="113" t="str">
        <f t="shared" si="61"/>
        <v/>
      </c>
      <c r="AB29" s="113" t="str">
        <f t="shared" si="61"/>
        <v/>
      </c>
      <c r="AC29" s="113" t="str">
        <f t="shared" si="61"/>
        <v/>
      </c>
      <c r="AD29" s="113" t="str">
        <f t="shared" si="61"/>
        <v/>
      </c>
      <c r="AE29" s="114" t="str">
        <f t="shared" si="2"/>
        <v/>
      </c>
      <c r="AG29" s="87">
        <f t="shared" ca="1" si="10"/>
        <v>0.67901731387514142</v>
      </c>
      <c r="AI29" s="84">
        <f t="shared" ca="1" si="11"/>
        <v>1</v>
      </c>
      <c r="AJ29" s="90">
        <f t="shared" ref="AJ29:AW29" ca="1" si="62">IF(AJ$11&lt;=($AE$6*$D$6),ROUNDUP($AG29+(AI$11*$AL$6),0),"")</f>
        <v>3</v>
      </c>
      <c r="AK29" s="90">
        <f t="shared" ca="1" si="62"/>
        <v>5</v>
      </c>
      <c r="AL29" s="90">
        <f t="shared" ca="1" si="62"/>
        <v>7</v>
      </c>
      <c r="AM29" s="90">
        <f t="shared" ca="1" si="62"/>
        <v>9</v>
      </c>
      <c r="AN29" s="90">
        <f t="shared" ca="1" si="62"/>
        <v>11</v>
      </c>
      <c r="AO29" s="90">
        <f t="shared" ca="1" si="62"/>
        <v>13</v>
      </c>
      <c r="AP29" s="90">
        <f t="shared" ca="1" si="62"/>
        <v>15</v>
      </c>
      <c r="AQ29" s="90">
        <f t="shared" ca="1" si="62"/>
        <v>17</v>
      </c>
      <c r="AR29" s="90">
        <f t="shared" ca="1" si="62"/>
        <v>19</v>
      </c>
      <c r="AS29" s="90" t="str">
        <f t="shared" si="62"/>
        <v/>
      </c>
      <c r="AT29" s="90" t="str">
        <f t="shared" si="62"/>
        <v/>
      </c>
      <c r="AU29" s="90" t="str">
        <f t="shared" si="62"/>
        <v/>
      </c>
      <c r="AV29" s="90" t="str">
        <f t="shared" si="62"/>
        <v/>
      </c>
      <c r="AW29" s="93" t="str">
        <f t="shared" si="62"/>
        <v/>
      </c>
      <c r="AY29" s="87">
        <f t="shared" ca="1" si="4"/>
        <v>3.6415001422158979</v>
      </c>
      <c r="BA29" s="84">
        <f t="shared" ca="1" si="20"/>
        <v>4</v>
      </c>
      <c r="BB29" s="90">
        <f t="shared" ref="BB29:BE29" ca="1" si="63">IF(BB$11&lt;=$AE$7,ROUNDUP($AY29+(BA$11*$AL$7),0),"")</f>
        <v>8</v>
      </c>
      <c r="BC29" s="90">
        <f t="shared" ca="1" si="63"/>
        <v>12</v>
      </c>
      <c r="BD29" s="90">
        <f t="shared" ca="1" si="63"/>
        <v>16</v>
      </c>
      <c r="BE29" s="93">
        <f t="shared" ca="1" si="63"/>
        <v>20</v>
      </c>
    </row>
    <row r="30" spans="1:57" s="74" customFormat="1" x14ac:dyDescent="0.2">
      <c r="A30" s="101" t="s">
        <v>18</v>
      </c>
      <c r="B30" s="102">
        <v>197</v>
      </c>
      <c r="C30" s="84">
        <f t="shared" si="6"/>
        <v>20</v>
      </c>
      <c r="D30" s="100">
        <f t="shared" si="14"/>
        <v>9.85</v>
      </c>
      <c r="E30" s="87">
        <f t="shared" ca="1" si="7"/>
        <v>6.5723967606931</v>
      </c>
      <c r="F30" s="100"/>
      <c r="G30" s="112">
        <f t="shared" ca="1" si="8"/>
        <v>7</v>
      </c>
      <c r="H30" s="113">
        <f t="shared" ref="H30:AD30" ca="1" si="64">IF(H$11&lt;=$C30,ROUNDUP($E30+G$11*$D30,0),"")</f>
        <v>17</v>
      </c>
      <c r="I30" s="113">
        <f t="shared" ca="1" si="64"/>
        <v>27</v>
      </c>
      <c r="J30" s="113">
        <f t="shared" ca="1" si="64"/>
        <v>37</v>
      </c>
      <c r="K30" s="113">
        <f t="shared" ca="1" si="64"/>
        <v>46</v>
      </c>
      <c r="L30" s="113">
        <f t="shared" ca="1" si="64"/>
        <v>56</v>
      </c>
      <c r="M30" s="113">
        <f t="shared" ca="1" si="64"/>
        <v>66</v>
      </c>
      <c r="N30" s="113">
        <f t="shared" ca="1" si="64"/>
        <v>76</v>
      </c>
      <c r="O30" s="113">
        <f t="shared" ca="1" si="64"/>
        <v>86</v>
      </c>
      <c r="P30" s="113">
        <f t="shared" ca="1" si="64"/>
        <v>96</v>
      </c>
      <c r="Q30" s="113">
        <f t="shared" ca="1" si="64"/>
        <v>106</v>
      </c>
      <c r="R30" s="113">
        <f t="shared" ca="1" si="64"/>
        <v>115</v>
      </c>
      <c r="S30" s="113">
        <f t="shared" ca="1" si="64"/>
        <v>125</v>
      </c>
      <c r="T30" s="113">
        <f t="shared" ca="1" si="64"/>
        <v>135</v>
      </c>
      <c r="U30" s="113">
        <f t="shared" ca="1" si="64"/>
        <v>145</v>
      </c>
      <c r="V30" s="113">
        <f t="shared" ca="1" si="64"/>
        <v>155</v>
      </c>
      <c r="W30" s="113">
        <f t="shared" ca="1" si="64"/>
        <v>165</v>
      </c>
      <c r="X30" s="113">
        <f t="shared" ca="1" si="64"/>
        <v>175</v>
      </c>
      <c r="Y30" s="113">
        <f t="shared" ca="1" si="64"/>
        <v>184</v>
      </c>
      <c r="Z30" s="113">
        <f t="shared" ca="1" si="64"/>
        <v>194</v>
      </c>
      <c r="AA30" s="113" t="str">
        <f t="shared" si="64"/>
        <v/>
      </c>
      <c r="AB30" s="113" t="str">
        <f t="shared" si="64"/>
        <v/>
      </c>
      <c r="AC30" s="113" t="str">
        <f t="shared" si="64"/>
        <v/>
      </c>
      <c r="AD30" s="113" t="str">
        <f t="shared" si="64"/>
        <v/>
      </c>
      <c r="AE30" s="114" t="str">
        <f t="shared" si="2"/>
        <v/>
      </c>
      <c r="AG30" s="87">
        <f t="shared" ca="1" si="10"/>
        <v>0.35181695321210893</v>
      </c>
      <c r="AI30" s="84">
        <f t="shared" ca="1" si="11"/>
        <v>1</v>
      </c>
      <c r="AJ30" s="90">
        <f t="shared" ref="AJ30:AW30" ca="1" si="65">IF(AJ$11&lt;=($AE$6*$D$6),ROUNDUP($AG30+(AI$11*$AL$6),0),"")</f>
        <v>3</v>
      </c>
      <c r="AK30" s="90">
        <f t="shared" ca="1" si="65"/>
        <v>5</v>
      </c>
      <c r="AL30" s="90">
        <f t="shared" ca="1" si="65"/>
        <v>7</v>
      </c>
      <c r="AM30" s="90">
        <f t="shared" ca="1" si="65"/>
        <v>9</v>
      </c>
      <c r="AN30" s="90">
        <f t="shared" ca="1" si="65"/>
        <v>11</v>
      </c>
      <c r="AO30" s="90">
        <f t="shared" ca="1" si="65"/>
        <v>13</v>
      </c>
      <c r="AP30" s="90">
        <f t="shared" ca="1" si="65"/>
        <v>15</v>
      </c>
      <c r="AQ30" s="90">
        <f t="shared" ca="1" si="65"/>
        <v>17</v>
      </c>
      <c r="AR30" s="90">
        <f t="shared" ca="1" si="65"/>
        <v>19</v>
      </c>
      <c r="AS30" s="90" t="str">
        <f t="shared" si="65"/>
        <v/>
      </c>
      <c r="AT30" s="90" t="str">
        <f t="shared" si="65"/>
        <v/>
      </c>
      <c r="AU30" s="90" t="str">
        <f t="shared" si="65"/>
        <v/>
      </c>
      <c r="AV30" s="90" t="str">
        <f t="shared" si="65"/>
        <v/>
      </c>
      <c r="AW30" s="93" t="str">
        <f t="shared" si="65"/>
        <v/>
      </c>
      <c r="AY30" s="87">
        <f t="shared" ca="1" si="4"/>
        <v>1.2223521716050985</v>
      </c>
      <c r="BA30" s="84">
        <f t="shared" ca="1" si="20"/>
        <v>2</v>
      </c>
      <c r="BB30" s="90">
        <f t="shared" ref="BB30:BE30" ca="1" si="66">IF(BB$11&lt;=$AE$7,ROUNDUP($AY30+(BA$11*$AL$7),0),"")</f>
        <v>6</v>
      </c>
      <c r="BC30" s="90">
        <f t="shared" ca="1" si="66"/>
        <v>10</v>
      </c>
      <c r="BD30" s="90">
        <f t="shared" ca="1" si="66"/>
        <v>14</v>
      </c>
      <c r="BE30" s="93">
        <f t="shared" ca="1" si="66"/>
        <v>18</v>
      </c>
    </row>
    <row r="31" spans="1:57" s="74" customFormat="1" x14ac:dyDescent="0.2">
      <c r="A31" s="101" t="s">
        <v>19</v>
      </c>
      <c r="B31" s="102">
        <v>245</v>
      </c>
      <c r="C31" s="84">
        <f t="shared" si="6"/>
        <v>20</v>
      </c>
      <c r="D31" s="100">
        <f t="shared" si="14"/>
        <v>12.25</v>
      </c>
      <c r="E31" s="87">
        <f t="shared" ca="1" si="7"/>
        <v>11.893460285075244</v>
      </c>
      <c r="F31" s="100"/>
      <c r="G31" s="112">
        <f t="shared" ca="1" si="8"/>
        <v>12</v>
      </c>
      <c r="H31" s="113">
        <f t="shared" ref="H31:AD31" ca="1" si="67">IF(H$11&lt;=$C31,ROUNDUP($E31+G$11*$D31,0),"")</f>
        <v>25</v>
      </c>
      <c r="I31" s="113">
        <f t="shared" ca="1" si="67"/>
        <v>37</v>
      </c>
      <c r="J31" s="113">
        <f t="shared" ca="1" si="67"/>
        <v>49</v>
      </c>
      <c r="K31" s="113">
        <f t="shared" ca="1" si="67"/>
        <v>61</v>
      </c>
      <c r="L31" s="113">
        <f t="shared" ca="1" si="67"/>
        <v>74</v>
      </c>
      <c r="M31" s="113">
        <f t="shared" ca="1" si="67"/>
        <v>86</v>
      </c>
      <c r="N31" s="113">
        <f t="shared" ca="1" si="67"/>
        <v>98</v>
      </c>
      <c r="O31" s="113">
        <f t="shared" ca="1" si="67"/>
        <v>110</v>
      </c>
      <c r="P31" s="113">
        <f t="shared" ca="1" si="67"/>
        <v>123</v>
      </c>
      <c r="Q31" s="113">
        <f t="shared" ca="1" si="67"/>
        <v>135</v>
      </c>
      <c r="R31" s="113">
        <f t="shared" ca="1" si="67"/>
        <v>147</v>
      </c>
      <c r="S31" s="113">
        <f t="shared" ca="1" si="67"/>
        <v>159</v>
      </c>
      <c r="T31" s="113">
        <f t="shared" ca="1" si="67"/>
        <v>172</v>
      </c>
      <c r="U31" s="113">
        <f t="shared" ca="1" si="67"/>
        <v>184</v>
      </c>
      <c r="V31" s="113">
        <f t="shared" ca="1" si="67"/>
        <v>196</v>
      </c>
      <c r="W31" s="113">
        <f t="shared" ca="1" si="67"/>
        <v>208</v>
      </c>
      <c r="X31" s="113">
        <f t="shared" ca="1" si="67"/>
        <v>221</v>
      </c>
      <c r="Y31" s="113">
        <f t="shared" ca="1" si="67"/>
        <v>233</v>
      </c>
      <c r="Z31" s="113">
        <f t="shared" ca="1" si="67"/>
        <v>245</v>
      </c>
      <c r="AA31" s="113" t="str">
        <f t="shared" si="67"/>
        <v/>
      </c>
      <c r="AB31" s="113" t="str">
        <f t="shared" si="67"/>
        <v/>
      </c>
      <c r="AC31" s="113" t="str">
        <f t="shared" si="67"/>
        <v/>
      </c>
      <c r="AD31" s="113" t="str">
        <f t="shared" si="67"/>
        <v/>
      </c>
      <c r="AE31" s="114" t="str">
        <f t="shared" si="2"/>
        <v/>
      </c>
      <c r="AG31" s="87">
        <f t="shared" ca="1" si="10"/>
        <v>0.8559470232954447</v>
      </c>
      <c r="AI31" s="84">
        <f t="shared" ca="1" si="11"/>
        <v>1</v>
      </c>
      <c r="AJ31" s="90">
        <f t="shared" ref="AJ31:AW31" ca="1" si="68">IF(AJ$11&lt;=($AE$6*$D$6),ROUNDUP($AG31+(AI$11*$AL$6),0),"")</f>
        <v>3</v>
      </c>
      <c r="AK31" s="90">
        <f t="shared" ca="1" si="68"/>
        <v>5</v>
      </c>
      <c r="AL31" s="90">
        <f t="shared" ca="1" si="68"/>
        <v>7</v>
      </c>
      <c r="AM31" s="90">
        <f t="shared" ca="1" si="68"/>
        <v>9</v>
      </c>
      <c r="AN31" s="90">
        <f t="shared" ca="1" si="68"/>
        <v>11</v>
      </c>
      <c r="AO31" s="90">
        <f t="shared" ca="1" si="68"/>
        <v>13</v>
      </c>
      <c r="AP31" s="90">
        <f t="shared" ca="1" si="68"/>
        <v>15</v>
      </c>
      <c r="AQ31" s="90">
        <f t="shared" ca="1" si="68"/>
        <v>17</v>
      </c>
      <c r="AR31" s="90">
        <f t="shared" ca="1" si="68"/>
        <v>19</v>
      </c>
      <c r="AS31" s="90" t="str">
        <f t="shared" si="68"/>
        <v/>
      </c>
      <c r="AT31" s="90" t="str">
        <f t="shared" si="68"/>
        <v/>
      </c>
      <c r="AU31" s="90" t="str">
        <f t="shared" si="68"/>
        <v/>
      </c>
      <c r="AV31" s="90" t="str">
        <f t="shared" si="68"/>
        <v/>
      </c>
      <c r="AW31" s="93" t="str">
        <f t="shared" si="68"/>
        <v/>
      </c>
      <c r="AY31" s="87">
        <f t="shared" ca="1" si="4"/>
        <v>0.65653038333169889</v>
      </c>
      <c r="BA31" s="84">
        <f t="shared" ca="1" si="20"/>
        <v>1</v>
      </c>
      <c r="BB31" s="90">
        <f t="shared" ref="BB31:BE31" ca="1" si="69">IF(BB$11&lt;=$AE$7,ROUNDUP($AY31+(BA$11*$AL$7),0),"")</f>
        <v>5</v>
      </c>
      <c r="BC31" s="90">
        <f t="shared" ca="1" si="69"/>
        <v>9</v>
      </c>
      <c r="BD31" s="90">
        <f t="shared" ca="1" si="69"/>
        <v>13</v>
      </c>
      <c r="BE31" s="93">
        <f t="shared" ca="1" si="69"/>
        <v>17</v>
      </c>
    </row>
    <row r="32" spans="1:57" s="74" customFormat="1" x14ac:dyDescent="0.2">
      <c r="A32" s="101" t="s">
        <v>20</v>
      </c>
      <c r="B32" s="102">
        <v>173</v>
      </c>
      <c r="C32" s="84">
        <f t="shared" si="6"/>
        <v>20</v>
      </c>
      <c r="D32" s="100">
        <f t="shared" si="14"/>
        <v>8.65</v>
      </c>
      <c r="E32" s="87">
        <f t="shared" ca="1" si="7"/>
        <v>0.10549884678324122</v>
      </c>
      <c r="F32" s="100"/>
      <c r="G32" s="112">
        <f t="shared" ca="1" si="8"/>
        <v>1</v>
      </c>
      <c r="H32" s="113">
        <f t="shared" ref="H32:AD32" ca="1" si="70">IF(H$11&lt;=$C32,ROUNDUP($E32+G$11*$D32,0),"")</f>
        <v>9</v>
      </c>
      <c r="I32" s="113">
        <f t="shared" ca="1" si="70"/>
        <v>18</v>
      </c>
      <c r="J32" s="113">
        <f t="shared" ca="1" si="70"/>
        <v>27</v>
      </c>
      <c r="K32" s="113">
        <f t="shared" ca="1" si="70"/>
        <v>35</v>
      </c>
      <c r="L32" s="113">
        <f t="shared" ca="1" si="70"/>
        <v>44</v>
      </c>
      <c r="M32" s="113">
        <f t="shared" ca="1" si="70"/>
        <v>53</v>
      </c>
      <c r="N32" s="113">
        <f t="shared" ca="1" si="70"/>
        <v>61</v>
      </c>
      <c r="O32" s="113">
        <f t="shared" ca="1" si="70"/>
        <v>70</v>
      </c>
      <c r="P32" s="113">
        <f t="shared" ca="1" si="70"/>
        <v>78</v>
      </c>
      <c r="Q32" s="113">
        <f t="shared" ca="1" si="70"/>
        <v>87</v>
      </c>
      <c r="R32" s="113">
        <f t="shared" ca="1" si="70"/>
        <v>96</v>
      </c>
      <c r="S32" s="113">
        <f t="shared" ca="1" si="70"/>
        <v>104</v>
      </c>
      <c r="T32" s="113">
        <f t="shared" ca="1" si="70"/>
        <v>113</v>
      </c>
      <c r="U32" s="113">
        <f t="shared" ca="1" si="70"/>
        <v>122</v>
      </c>
      <c r="V32" s="113">
        <f t="shared" ca="1" si="70"/>
        <v>130</v>
      </c>
      <c r="W32" s="113">
        <f t="shared" ca="1" si="70"/>
        <v>139</v>
      </c>
      <c r="X32" s="113">
        <f t="shared" ca="1" si="70"/>
        <v>148</v>
      </c>
      <c r="Y32" s="113">
        <f t="shared" ca="1" si="70"/>
        <v>156</v>
      </c>
      <c r="Z32" s="113">
        <f t="shared" ca="1" si="70"/>
        <v>165</v>
      </c>
      <c r="AA32" s="113" t="str">
        <f t="shared" si="70"/>
        <v/>
      </c>
      <c r="AB32" s="113" t="str">
        <f t="shared" si="70"/>
        <v/>
      </c>
      <c r="AC32" s="113" t="str">
        <f t="shared" si="70"/>
        <v/>
      </c>
      <c r="AD32" s="113" t="str">
        <f t="shared" si="70"/>
        <v/>
      </c>
      <c r="AE32" s="114" t="str">
        <f t="shared" si="2"/>
        <v/>
      </c>
      <c r="AG32" s="87">
        <f t="shared" ca="1" si="10"/>
        <v>1.249332476312655</v>
      </c>
      <c r="AI32" s="84">
        <f t="shared" ca="1" si="11"/>
        <v>2</v>
      </c>
      <c r="AJ32" s="90">
        <f t="shared" ref="AJ32:AW32" ca="1" si="71">IF(AJ$11&lt;=($AE$6*$D$6),ROUNDUP($AG32+(AI$11*$AL$6),0),"")</f>
        <v>4</v>
      </c>
      <c r="AK32" s="90">
        <f t="shared" ca="1" si="71"/>
        <v>6</v>
      </c>
      <c r="AL32" s="90">
        <f t="shared" ca="1" si="71"/>
        <v>8</v>
      </c>
      <c r="AM32" s="90">
        <f t="shared" ca="1" si="71"/>
        <v>10</v>
      </c>
      <c r="AN32" s="90">
        <f t="shared" ca="1" si="71"/>
        <v>12</v>
      </c>
      <c r="AO32" s="90">
        <f t="shared" ca="1" si="71"/>
        <v>14</v>
      </c>
      <c r="AP32" s="90">
        <f t="shared" ca="1" si="71"/>
        <v>16</v>
      </c>
      <c r="AQ32" s="90">
        <f t="shared" ca="1" si="71"/>
        <v>18</v>
      </c>
      <c r="AR32" s="90">
        <f t="shared" ca="1" si="71"/>
        <v>20</v>
      </c>
      <c r="AS32" s="90" t="str">
        <f t="shared" si="71"/>
        <v/>
      </c>
      <c r="AT32" s="90" t="str">
        <f t="shared" si="71"/>
        <v/>
      </c>
      <c r="AU32" s="90" t="str">
        <f t="shared" si="71"/>
        <v/>
      </c>
      <c r="AV32" s="90" t="str">
        <f t="shared" si="71"/>
        <v/>
      </c>
      <c r="AW32" s="93" t="str">
        <f t="shared" si="71"/>
        <v/>
      </c>
      <c r="AY32" s="87">
        <f t="shared" ca="1" si="4"/>
        <v>1.9103797062421504</v>
      </c>
      <c r="BA32" s="84">
        <f t="shared" ca="1" si="20"/>
        <v>2</v>
      </c>
      <c r="BB32" s="90">
        <f t="shared" ref="BB32:BE32" ca="1" si="72">IF(BB$11&lt;=$AE$7,ROUNDUP($AY32+(BA$11*$AL$7),0),"")</f>
        <v>6</v>
      </c>
      <c r="BC32" s="90">
        <f t="shared" ca="1" si="72"/>
        <v>10</v>
      </c>
      <c r="BD32" s="90">
        <f t="shared" ca="1" si="72"/>
        <v>14</v>
      </c>
      <c r="BE32" s="93">
        <f t="shared" ca="1" si="72"/>
        <v>18</v>
      </c>
    </row>
    <row r="33" spans="1:57" s="74" customFormat="1" x14ac:dyDescent="0.2">
      <c r="A33" s="101" t="s">
        <v>21</v>
      </c>
      <c r="B33" s="102">
        <v>131</v>
      </c>
      <c r="C33" s="84">
        <f t="shared" si="6"/>
        <v>20</v>
      </c>
      <c r="D33" s="100">
        <f t="shared" si="14"/>
        <v>6.55</v>
      </c>
      <c r="E33" s="87">
        <f t="shared" ca="1" si="7"/>
        <v>3.7942801344658874</v>
      </c>
      <c r="F33" s="100"/>
      <c r="G33" s="112">
        <f t="shared" ca="1" si="8"/>
        <v>4</v>
      </c>
      <c r="H33" s="113">
        <f t="shared" ref="H33:AD33" ca="1" si="73">IF(H$11&lt;=$C33,ROUNDUP($E33+G$11*$D33,0),"")</f>
        <v>11</v>
      </c>
      <c r="I33" s="113">
        <f t="shared" ca="1" si="73"/>
        <v>17</v>
      </c>
      <c r="J33" s="113">
        <f t="shared" ca="1" si="73"/>
        <v>24</v>
      </c>
      <c r="K33" s="113">
        <f t="shared" ca="1" si="73"/>
        <v>30</v>
      </c>
      <c r="L33" s="113">
        <f t="shared" ca="1" si="73"/>
        <v>37</v>
      </c>
      <c r="M33" s="113">
        <f t="shared" ca="1" si="73"/>
        <v>44</v>
      </c>
      <c r="N33" s="113">
        <f t="shared" ca="1" si="73"/>
        <v>50</v>
      </c>
      <c r="O33" s="113">
        <f t="shared" ca="1" si="73"/>
        <v>57</v>
      </c>
      <c r="P33" s="113">
        <f t="shared" ca="1" si="73"/>
        <v>63</v>
      </c>
      <c r="Q33" s="113">
        <f t="shared" ca="1" si="73"/>
        <v>70</v>
      </c>
      <c r="R33" s="113">
        <f t="shared" ca="1" si="73"/>
        <v>76</v>
      </c>
      <c r="S33" s="113">
        <f t="shared" ca="1" si="73"/>
        <v>83</v>
      </c>
      <c r="T33" s="113">
        <f t="shared" ca="1" si="73"/>
        <v>89</v>
      </c>
      <c r="U33" s="113">
        <f t="shared" ca="1" si="73"/>
        <v>96</v>
      </c>
      <c r="V33" s="113">
        <f t="shared" ca="1" si="73"/>
        <v>103</v>
      </c>
      <c r="W33" s="113">
        <f t="shared" ca="1" si="73"/>
        <v>109</v>
      </c>
      <c r="X33" s="113">
        <f t="shared" ca="1" si="73"/>
        <v>116</v>
      </c>
      <c r="Y33" s="113">
        <f t="shared" ca="1" si="73"/>
        <v>122</v>
      </c>
      <c r="Z33" s="113">
        <f t="shared" ca="1" si="73"/>
        <v>129</v>
      </c>
      <c r="AA33" s="113" t="str">
        <f t="shared" si="73"/>
        <v/>
      </c>
      <c r="AB33" s="113" t="str">
        <f t="shared" si="73"/>
        <v/>
      </c>
      <c r="AC33" s="113" t="str">
        <f t="shared" si="73"/>
        <v/>
      </c>
      <c r="AD33" s="113" t="str">
        <f t="shared" si="73"/>
        <v/>
      </c>
      <c r="AE33" s="114" t="str">
        <f t="shared" si="2"/>
        <v/>
      </c>
      <c r="AG33" s="87">
        <f t="shared" ca="1" si="10"/>
        <v>1.6679727219379574</v>
      </c>
      <c r="AI33" s="84">
        <f t="shared" ca="1" si="11"/>
        <v>2</v>
      </c>
      <c r="AJ33" s="90">
        <f t="shared" ref="AJ33:AW33" ca="1" si="74">IF(AJ$11&lt;=($AE$6*$D$6),ROUNDUP($AG33+(AI$11*$AL$6),0),"")</f>
        <v>4</v>
      </c>
      <c r="AK33" s="90">
        <f t="shared" ca="1" si="74"/>
        <v>6</v>
      </c>
      <c r="AL33" s="90">
        <f t="shared" ca="1" si="74"/>
        <v>8</v>
      </c>
      <c r="AM33" s="90">
        <f t="shared" ca="1" si="74"/>
        <v>10</v>
      </c>
      <c r="AN33" s="90">
        <f t="shared" ca="1" si="74"/>
        <v>12</v>
      </c>
      <c r="AO33" s="90">
        <f t="shared" ca="1" si="74"/>
        <v>14</v>
      </c>
      <c r="AP33" s="90">
        <f t="shared" ca="1" si="74"/>
        <v>16</v>
      </c>
      <c r="AQ33" s="90">
        <f t="shared" ca="1" si="74"/>
        <v>18</v>
      </c>
      <c r="AR33" s="90">
        <f t="shared" ca="1" si="74"/>
        <v>20</v>
      </c>
      <c r="AS33" s="90" t="str">
        <f t="shared" si="74"/>
        <v/>
      </c>
      <c r="AT33" s="90" t="str">
        <f t="shared" si="74"/>
        <v/>
      </c>
      <c r="AU33" s="90" t="str">
        <f t="shared" si="74"/>
        <v/>
      </c>
      <c r="AV33" s="90" t="str">
        <f t="shared" si="74"/>
        <v/>
      </c>
      <c r="AW33" s="93" t="str">
        <f t="shared" si="74"/>
        <v/>
      </c>
      <c r="AY33" s="87">
        <f t="shared" ca="1" si="4"/>
        <v>5.7670459303524435E-2</v>
      </c>
      <c r="BA33" s="84">
        <f t="shared" ca="1" si="20"/>
        <v>1</v>
      </c>
      <c r="BB33" s="90">
        <f t="shared" ref="BB33:BE33" ca="1" si="75">IF(BB$11&lt;=$AE$7,ROUNDUP($AY33+(BA$11*$AL$7),0),"")</f>
        <v>5</v>
      </c>
      <c r="BC33" s="90">
        <f t="shared" ca="1" si="75"/>
        <v>9</v>
      </c>
      <c r="BD33" s="90">
        <f t="shared" ca="1" si="75"/>
        <v>13</v>
      </c>
      <c r="BE33" s="93">
        <f t="shared" ca="1" si="75"/>
        <v>17</v>
      </c>
    </row>
    <row r="34" spans="1:57" s="74" customFormat="1" x14ac:dyDescent="0.2">
      <c r="A34" s="101" t="s">
        <v>22</v>
      </c>
      <c r="B34" s="102">
        <v>125</v>
      </c>
      <c r="C34" s="84">
        <f t="shared" si="6"/>
        <v>20</v>
      </c>
      <c r="D34" s="100">
        <f t="shared" si="14"/>
        <v>6.25</v>
      </c>
      <c r="E34" s="87">
        <f t="shared" ca="1" si="7"/>
        <v>3.1372154062620012</v>
      </c>
      <c r="F34" s="100"/>
      <c r="G34" s="112">
        <f t="shared" ca="1" si="8"/>
        <v>4</v>
      </c>
      <c r="H34" s="113">
        <f t="shared" ref="H34:AD34" ca="1" si="76">IF(H$11&lt;=$C34,ROUNDUP($E34+G$11*$D34,0),"")</f>
        <v>10</v>
      </c>
      <c r="I34" s="113">
        <f t="shared" ca="1" si="76"/>
        <v>16</v>
      </c>
      <c r="J34" s="113">
        <f t="shared" ca="1" si="76"/>
        <v>22</v>
      </c>
      <c r="K34" s="113">
        <f t="shared" ca="1" si="76"/>
        <v>29</v>
      </c>
      <c r="L34" s="113">
        <f t="shared" ca="1" si="76"/>
        <v>35</v>
      </c>
      <c r="M34" s="113">
        <f t="shared" ca="1" si="76"/>
        <v>41</v>
      </c>
      <c r="N34" s="113">
        <f t="shared" ca="1" si="76"/>
        <v>47</v>
      </c>
      <c r="O34" s="113">
        <f t="shared" ca="1" si="76"/>
        <v>54</v>
      </c>
      <c r="P34" s="113">
        <f t="shared" ca="1" si="76"/>
        <v>60</v>
      </c>
      <c r="Q34" s="113">
        <f t="shared" ca="1" si="76"/>
        <v>66</v>
      </c>
      <c r="R34" s="113">
        <f t="shared" ca="1" si="76"/>
        <v>72</v>
      </c>
      <c r="S34" s="113">
        <f t="shared" ca="1" si="76"/>
        <v>79</v>
      </c>
      <c r="T34" s="113">
        <f t="shared" ca="1" si="76"/>
        <v>85</v>
      </c>
      <c r="U34" s="113">
        <f t="shared" ca="1" si="76"/>
        <v>91</v>
      </c>
      <c r="V34" s="113">
        <f t="shared" ca="1" si="76"/>
        <v>97</v>
      </c>
      <c r="W34" s="113">
        <f t="shared" ca="1" si="76"/>
        <v>104</v>
      </c>
      <c r="X34" s="113">
        <f t="shared" ca="1" si="76"/>
        <v>110</v>
      </c>
      <c r="Y34" s="113">
        <f t="shared" ca="1" si="76"/>
        <v>116</v>
      </c>
      <c r="Z34" s="113">
        <f t="shared" ca="1" si="76"/>
        <v>122</v>
      </c>
      <c r="AA34" s="113" t="str">
        <f t="shared" si="76"/>
        <v/>
      </c>
      <c r="AB34" s="113" t="str">
        <f t="shared" si="76"/>
        <v/>
      </c>
      <c r="AC34" s="113" t="str">
        <f t="shared" si="76"/>
        <v/>
      </c>
      <c r="AD34" s="113" t="str">
        <f t="shared" si="76"/>
        <v/>
      </c>
      <c r="AE34" s="114" t="str">
        <f t="shared" si="2"/>
        <v/>
      </c>
      <c r="AG34" s="87">
        <f t="shared" ca="1" si="10"/>
        <v>1.076962079549536</v>
      </c>
      <c r="AI34" s="84">
        <f t="shared" ca="1" si="11"/>
        <v>2</v>
      </c>
      <c r="AJ34" s="90">
        <f t="shared" ref="AJ34:AW34" ca="1" si="77">IF(AJ$11&lt;=($AE$6*$D$6),ROUNDUP($AG34+(AI$11*$AL$6),0),"")</f>
        <v>4</v>
      </c>
      <c r="AK34" s="90">
        <f t="shared" ca="1" si="77"/>
        <v>6</v>
      </c>
      <c r="AL34" s="90">
        <f t="shared" ca="1" si="77"/>
        <v>8</v>
      </c>
      <c r="AM34" s="90">
        <f t="shared" ca="1" si="77"/>
        <v>10</v>
      </c>
      <c r="AN34" s="90">
        <f t="shared" ca="1" si="77"/>
        <v>12</v>
      </c>
      <c r="AO34" s="90">
        <f t="shared" ca="1" si="77"/>
        <v>14</v>
      </c>
      <c r="AP34" s="90">
        <f t="shared" ca="1" si="77"/>
        <v>16</v>
      </c>
      <c r="AQ34" s="90">
        <f t="shared" ca="1" si="77"/>
        <v>18</v>
      </c>
      <c r="AR34" s="90">
        <f t="shared" ca="1" si="77"/>
        <v>20</v>
      </c>
      <c r="AS34" s="90" t="str">
        <f t="shared" si="77"/>
        <v/>
      </c>
      <c r="AT34" s="90" t="str">
        <f t="shared" si="77"/>
        <v/>
      </c>
      <c r="AU34" s="90" t="str">
        <f t="shared" si="77"/>
        <v/>
      </c>
      <c r="AV34" s="90" t="str">
        <f t="shared" si="77"/>
        <v/>
      </c>
      <c r="AW34" s="93" t="str">
        <f t="shared" si="77"/>
        <v/>
      </c>
      <c r="AY34" s="87">
        <f t="shared" ca="1" si="4"/>
        <v>0.94727996343251242</v>
      </c>
      <c r="BA34" s="84">
        <f t="shared" ca="1" si="20"/>
        <v>1</v>
      </c>
      <c r="BB34" s="90">
        <f t="shared" ref="BB34:BE34" ca="1" si="78">IF(BB$11&lt;=$AE$7,ROUNDUP($AY34+(BA$11*$AL$7),0),"")</f>
        <v>5</v>
      </c>
      <c r="BC34" s="90">
        <f t="shared" ca="1" si="78"/>
        <v>9</v>
      </c>
      <c r="BD34" s="90">
        <f t="shared" ca="1" si="78"/>
        <v>13</v>
      </c>
      <c r="BE34" s="93">
        <f t="shared" ca="1" si="78"/>
        <v>17</v>
      </c>
    </row>
    <row r="35" spans="1:57" s="74" customFormat="1" x14ac:dyDescent="0.2">
      <c r="A35" s="101" t="s">
        <v>23</v>
      </c>
      <c r="B35" s="102">
        <v>279</v>
      </c>
      <c r="C35" s="84">
        <f t="shared" si="6"/>
        <v>20</v>
      </c>
      <c r="D35" s="100">
        <f t="shared" si="14"/>
        <v>13.95</v>
      </c>
      <c r="E35" s="87">
        <f t="shared" ca="1" si="7"/>
        <v>12.31394075741683</v>
      </c>
      <c r="F35" s="100"/>
      <c r="G35" s="112">
        <f t="shared" ca="1" si="8"/>
        <v>13</v>
      </c>
      <c r="H35" s="113">
        <f t="shared" ref="H35:AD35" ca="1" si="79">IF(H$11&lt;=$C35,ROUNDUP($E35+G$11*$D35,0),"")</f>
        <v>27</v>
      </c>
      <c r="I35" s="113">
        <f t="shared" ca="1" si="79"/>
        <v>41</v>
      </c>
      <c r="J35" s="113">
        <f t="shared" ca="1" si="79"/>
        <v>55</v>
      </c>
      <c r="K35" s="113">
        <f t="shared" ca="1" si="79"/>
        <v>69</v>
      </c>
      <c r="L35" s="113">
        <f t="shared" ca="1" si="79"/>
        <v>83</v>
      </c>
      <c r="M35" s="113">
        <f t="shared" ca="1" si="79"/>
        <v>97</v>
      </c>
      <c r="N35" s="113">
        <f t="shared" ca="1" si="79"/>
        <v>110</v>
      </c>
      <c r="O35" s="113">
        <f t="shared" ca="1" si="79"/>
        <v>124</v>
      </c>
      <c r="P35" s="113">
        <f t="shared" ca="1" si="79"/>
        <v>138</v>
      </c>
      <c r="Q35" s="113">
        <f t="shared" ca="1" si="79"/>
        <v>152</v>
      </c>
      <c r="R35" s="113">
        <f t="shared" ca="1" si="79"/>
        <v>166</v>
      </c>
      <c r="S35" s="113">
        <f t="shared" ca="1" si="79"/>
        <v>180</v>
      </c>
      <c r="T35" s="113">
        <f t="shared" ca="1" si="79"/>
        <v>194</v>
      </c>
      <c r="U35" s="113">
        <f t="shared" ca="1" si="79"/>
        <v>208</v>
      </c>
      <c r="V35" s="113">
        <f t="shared" ca="1" si="79"/>
        <v>222</v>
      </c>
      <c r="W35" s="113">
        <f t="shared" ca="1" si="79"/>
        <v>236</v>
      </c>
      <c r="X35" s="113">
        <f t="shared" ca="1" si="79"/>
        <v>250</v>
      </c>
      <c r="Y35" s="113">
        <f t="shared" ca="1" si="79"/>
        <v>264</v>
      </c>
      <c r="Z35" s="113">
        <f t="shared" ca="1" si="79"/>
        <v>278</v>
      </c>
      <c r="AA35" s="113" t="str">
        <f t="shared" si="79"/>
        <v/>
      </c>
      <c r="AB35" s="113" t="str">
        <f t="shared" si="79"/>
        <v/>
      </c>
      <c r="AC35" s="113" t="str">
        <f t="shared" si="79"/>
        <v/>
      </c>
      <c r="AD35" s="113" t="str">
        <f t="shared" si="79"/>
        <v/>
      </c>
      <c r="AE35" s="114" t="str">
        <f t="shared" si="2"/>
        <v/>
      </c>
      <c r="AG35" s="87">
        <f t="shared" ca="1" si="10"/>
        <v>1.9879229113786241</v>
      </c>
      <c r="AI35" s="84">
        <f t="shared" ca="1" si="11"/>
        <v>2</v>
      </c>
      <c r="AJ35" s="90">
        <f t="shared" ref="AJ35:AW35" ca="1" si="80">IF(AJ$11&lt;=($AE$6*$D$6),ROUNDUP($AG35+(AI$11*$AL$6),0),"")</f>
        <v>4</v>
      </c>
      <c r="AK35" s="90">
        <f t="shared" ca="1" si="80"/>
        <v>6</v>
      </c>
      <c r="AL35" s="90">
        <f t="shared" ca="1" si="80"/>
        <v>8</v>
      </c>
      <c r="AM35" s="90">
        <f t="shared" ca="1" si="80"/>
        <v>10</v>
      </c>
      <c r="AN35" s="90">
        <f t="shared" ca="1" si="80"/>
        <v>12</v>
      </c>
      <c r="AO35" s="90">
        <f t="shared" ca="1" si="80"/>
        <v>14</v>
      </c>
      <c r="AP35" s="90">
        <f t="shared" ca="1" si="80"/>
        <v>16</v>
      </c>
      <c r="AQ35" s="90">
        <f t="shared" ca="1" si="80"/>
        <v>18</v>
      </c>
      <c r="AR35" s="90">
        <f t="shared" ca="1" si="80"/>
        <v>20</v>
      </c>
      <c r="AS35" s="90" t="str">
        <f t="shared" si="80"/>
        <v/>
      </c>
      <c r="AT35" s="90" t="str">
        <f t="shared" si="80"/>
        <v/>
      </c>
      <c r="AU35" s="90" t="str">
        <f t="shared" si="80"/>
        <v/>
      </c>
      <c r="AV35" s="90" t="str">
        <f t="shared" si="80"/>
        <v/>
      </c>
      <c r="AW35" s="93" t="str">
        <f t="shared" si="80"/>
        <v/>
      </c>
      <c r="AY35" s="87">
        <f t="shared" ca="1" si="4"/>
        <v>1.5078858741665995</v>
      </c>
      <c r="BA35" s="84">
        <f t="shared" ca="1" si="20"/>
        <v>2</v>
      </c>
      <c r="BB35" s="90">
        <f t="shared" ref="BB35:BE35" ca="1" si="81">IF(BB$11&lt;=$AE$7,ROUNDUP($AY35+(BA$11*$AL$7),0),"")</f>
        <v>6</v>
      </c>
      <c r="BC35" s="90">
        <f t="shared" ca="1" si="81"/>
        <v>10</v>
      </c>
      <c r="BD35" s="90">
        <f t="shared" ca="1" si="81"/>
        <v>14</v>
      </c>
      <c r="BE35" s="93">
        <f t="shared" ca="1" si="81"/>
        <v>18</v>
      </c>
    </row>
    <row r="36" spans="1:57" s="74" customFormat="1" x14ac:dyDescent="0.2">
      <c r="A36" s="101" t="s">
        <v>24</v>
      </c>
      <c r="B36" s="102">
        <v>259</v>
      </c>
      <c r="C36" s="84">
        <f t="shared" si="6"/>
        <v>20</v>
      </c>
      <c r="D36" s="100">
        <f t="shared" si="14"/>
        <v>12.95</v>
      </c>
      <c r="E36" s="87">
        <f t="shared" ca="1" si="7"/>
        <v>10.157538737682319</v>
      </c>
      <c r="F36" s="100"/>
      <c r="G36" s="112">
        <f t="shared" ca="1" si="8"/>
        <v>11</v>
      </c>
      <c r="H36" s="113">
        <f t="shared" ref="H36:AD36" ca="1" si="82">IF(H$11&lt;=$C36,ROUNDUP($E36+G$11*$D36,0),"")</f>
        <v>24</v>
      </c>
      <c r="I36" s="113">
        <f t="shared" ca="1" si="82"/>
        <v>37</v>
      </c>
      <c r="J36" s="113">
        <f t="shared" ca="1" si="82"/>
        <v>50</v>
      </c>
      <c r="K36" s="113">
        <f t="shared" ca="1" si="82"/>
        <v>62</v>
      </c>
      <c r="L36" s="113">
        <f t="shared" ca="1" si="82"/>
        <v>75</v>
      </c>
      <c r="M36" s="113">
        <f t="shared" ca="1" si="82"/>
        <v>88</v>
      </c>
      <c r="N36" s="113">
        <f t="shared" ca="1" si="82"/>
        <v>101</v>
      </c>
      <c r="O36" s="113">
        <f t="shared" ca="1" si="82"/>
        <v>114</v>
      </c>
      <c r="P36" s="113">
        <f t="shared" ca="1" si="82"/>
        <v>127</v>
      </c>
      <c r="Q36" s="113">
        <f t="shared" ca="1" si="82"/>
        <v>140</v>
      </c>
      <c r="R36" s="113">
        <f t="shared" ca="1" si="82"/>
        <v>153</v>
      </c>
      <c r="S36" s="113">
        <f t="shared" ca="1" si="82"/>
        <v>166</v>
      </c>
      <c r="T36" s="113">
        <f t="shared" ca="1" si="82"/>
        <v>179</v>
      </c>
      <c r="U36" s="113">
        <f t="shared" ca="1" si="82"/>
        <v>192</v>
      </c>
      <c r="V36" s="113">
        <f t="shared" ca="1" si="82"/>
        <v>205</v>
      </c>
      <c r="W36" s="113">
        <f t="shared" ca="1" si="82"/>
        <v>218</v>
      </c>
      <c r="X36" s="113">
        <f t="shared" ca="1" si="82"/>
        <v>231</v>
      </c>
      <c r="Y36" s="113">
        <f t="shared" ca="1" si="82"/>
        <v>244</v>
      </c>
      <c r="Z36" s="113">
        <f t="shared" ca="1" si="82"/>
        <v>257</v>
      </c>
      <c r="AA36" s="113" t="str">
        <f t="shared" si="82"/>
        <v/>
      </c>
      <c r="AB36" s="113" t="str">
        <f t="shared" si="82"/>
        <v/>
      </c>
      <c r="AC36" s="113" t="str">
        <f t="shared" si="82"/>
        <v/>
      </c>
      <c r="AD36" s="113" t="str">
        <f t="shared" si="82"/>
        <v/>
      </c>
      <c r="AE36" s="114" t="str">
        <f t="shared" si="2"/>
        <v/>
      </c>
      <c r="AG36" s="87">
        <f t="shared" ca="1" si="10"/>
        <v>1.4856371005380882</v>
      </c>
      <c r="AI36" s="84">
        <f t="shared" ca="1" si="11"/>
        <v>2</v>
      </c>
      <c r="AJ36" s="90">
        <f t="shared" ref="AJ36:AW36" ca="1" si="83">IF(AJ$11&lt;=($AE$6*$D$6),ROUNDUP($AG36+(AI$11*$AL$6),0),"")</f>
        <v>4</v>
      </c>
      <c r="AK36" s="90">
        <f t="shared" ca="1" si="83"/>
        <v>6</v>
      </c>
      <c r="AL36" s="90">
        <f t="shared" ca="1" si="83"/>
        <v>8</v>
      </c>
      <c r="AM36" s="90">
        <f t="shared" ca="1" si="83"/>
        <v>10</v>
      </c>
      <c r="AN36" s="90">
        <f t="shared" ca="1" si="83"/>
        <v>12</v>
      </c>
      <c r="AO36" s="90">
        <f t="shared" ca="1" si="83"/>
        <v>14</v>
      </c>
      <c r="AP36" s="90">
        <f t="shared" ca="1" si="83"/>
        <v>16</v>
      </c>
      <c r="AQ36" s="90">
        <f t="shared" ca="1" si="83"/>
        <v>18</v>
      </c>
      <c r="AR36" s="90">
        <f t="shared" ca="1" si="83"/>
        <v>20</v>
      </c>
      <c r="AS36" s="90" t="str">
        <f t="shared" si="83"/>
        <v/>
      </c>
      <c r="AT36" s="90" t="str">
        <f t="shared" si="83"/>
        <v/>
      </c>
      <c r="AU36" s="90" t="str">
        <f t="shared" si="83"/>
        <v/>
      </c>
      <c r="AV36" s="90" t="str">
        <f t="shared" si="83"/>
        <v/>
      </c>
      <c r="AW36" s="93" t="str">
        <f t="shared" si="83"/>
        <v/>
      </c>
      <c r="AY36" s="87">
        <f t="shared" ca="1" si="4"/>
        <v>0.31563798795151188</v>
      </c>
      <c r="BA36" s="84">
        <f t="shared" ca="1" si="20"/>
        <v>1</v>
      </c>
      <c r="BB36" s="90">
        <f t="shared" ref="BB36:BE36" ca="1" si="84">IF(BB$11&lt;=$AE$7,ROUNDUP($AY36+(BA$11*$AL$7),0),"")</f>
        <v>5</v>
      </c>
      <c r="BC36" s="90">
        <f t="shared" ca="1" si="84"/>
        <v>9</v>
      </c>
      <c r="BD36" s="90">
        <f t="shared" ca="1" si="84"/>
        <v>13</v>
      </c>
      <c r="BE36" s="93">
        <f t="shared" ca="1" si="84"/>
        <v>17</v>
      </c>
    </row>
    <row r="37" spans="1:57" s="74" customFormat="1" x14ac:dyDescent="0.2">
      <c r="A37" s="101" t="s">
        <v>25</v>
      </c>
      <c r="B37" s="102">
        <v>194</v>
      </c>
      <c r="C37" s="84">
        <f t="shared" si="6"/>
        <v>20</v>
      </c>
      <c r="D37" s="100">
        <f t="shared" si="14"/>
        <v>9.6999999999999993</v>
      </c>
      <c r="E37" s="87">
        <f t="shared" ca="1" si="7"/>
        <v>6.2855440530212334</v>
      </c>
      <c r="F37" s="100"/>
      <c r="G37" s="112">
        <f t="shared" ca="1" si="8"/>
        <v>7</v>
      </c>
      <c r="H37" s="113">
        <f t="shared" ref="H37:AD37" ca="1" si="85">IF(H$11&lt;=$C37,ROUNDUP($E37+G$11*$D37,0),"")</f>
        <v>16</v>
      </c>
      <c r="I37" s="113">
        <f t="shared" ca="1" si="85"/>
        <v>26</v>
      </c>
      <c r="J37" s="113">
        <f t="shared" ca="1" si="85"/>
        <v>36</v>
      </c>
      <c r="K37" s="113">
        <f t="shared" ca="1" si="85"/>
        <v>46</v>
      </c>
      <c r="L37" s="113">
        <f t="shared" ca="1" si="85"/>
        <v>55</v>
      </c>
      <c r="M37" s="113">
        <f t="shared" ca="1" si="85"/>
        <v>65</v>
      </c>
      <c r="N37" s="113">
        <f t="shared" ca="1" si="85"/>
        <v>75</v>
      </c>
      <c r="O37" s="113">
        <f t="shared" ca="1" si="85"/>
        <v>84</v>
      </c>
      <c r="P37" s="113">
        <f t="shared" ca="1" si="85"/>
        <v>94</v>
      </c>
      <c r="Q37" s="113">
        <f t="shared" ca="1" si="85"/>
        <v>104</v>
      </c>
      <c r="R37" s="113">
        <f t="shared" ca="1" si="85"/>
        <v>113</v>
      </c>
      <c r="S37" s="113">
        <f t="shared" ca="1" si="85"/>
        <v>123</v>
      </c>
      <c r="T37" s="113">
        <f t="shared" ca="1" si="85"/>
        <v>133</v>
      </c>
      <c r="U37" s="113">
        <f t="shared" ca="1" si="85"/>
        <v>143</v>
      </c>
      <c r="V37" s="113">
        <f t="shared" ca="1" si="85"/>
        <v>152</v>
      </c>
      <c r="W37" s="113">
        <f t="shared" ca="1" si="85"/>
        <v>162</v>
      </c>
      <c r="X37" s="113">
        <f t="shared" ca="1" si="85"/>
        <v>172</v>
      </c>
      <c r="Y37" s="113">
        <f t="shared" ca="1" si="85"/>
        <v>181</v>
      </c>
      <c r="Z37" s="113">
        <f t="shared" ca="1" si="85"/>
        <v>191</v>
      </c>
      <c r="AA37" s="113" t="str">
        <f t="shared" si="85"/>
        <v/>
      </c>
      <c r="AB37" s="113" t="str">
        <f t="shared" si="85"/>
        <v/>
      </c>
      <c r="AC37" s="113" t="str">
        <f t="shared" si="85"/>
        <v/>
      </c>
      <c r="AD37" s="113" t="str">
        <f t="shared" si="85"/>
        <v/>
      </c>
      <c r="AE37" s="114" t="str">
        <f t="shared" si="2"/>
        <v/>
      </c>
      <c r="AG37" s="87">
        <f t="shared" ca="1" si="10"/>
        <v>7.7345145698968221E-3</v>
      </c>
      <c r="AI37" s="84">
        <f t="shared" ca="1" si="11"/>
        <v>1</v>
      </c>
      <c r="AJ37" s="90">
        <f t="shared" ref="AJ37:AW37" ca="1" si="86">IF(AJ$11&lt;=($AE$6*$D$6),ROUNDUP($AG37+(AI$11*$AL$6),0),"")</f>
        <v>3</v>
      </c>
      <c r="AK37" s="90">
        <f t="shared" ca="1" si="86"/>
        <v>5</v>
      </c>
      <c r="AL37" s="90">
        <f t="shared" ca="1" si="86"/>
        <v>7</v>
      </c>
      <c r="AM37" s="90">
        <f t="shared" ca="1" si="86"/>
        <v>9</v>
      </c>
      <c r="AN37" s="90">
        <f t="shared" ca="1" si="86"/>
        <v>11</v>
      </c>
      <c r="AO37" s="90">
        <f t="shared" ca="1" si="86"/>
        <v>13</v>
      </c>
      <c r="AP37" s="90">
        <f t="shared" ca="1" si="86"/>
        <v>15</v>
      </c>
      <c r="AQ37" s="90">
        <f t="shared" ca="1" si="86"/>
        <v>17</v>
      </c>
      <c r="AR37" s="90">
        <f t="shared" ca="1" si="86"/>
        <v>19</v>
      </c>
      <c r="AS37" s="90" t="str">
        <f t="shared" si="86"/>
        <v/>
      </c>
      <c r="AT37" s="90" t="str">
        <f t="shared" si="86"/>
        <v/>
      </c>
      <c r="AU37" s="90" t="str">
        <f t="shared" si="86"/>
        <v/>
      </c>
      <c r="AV37" s="90" t="str">
        <f t="shared" si="86"/>
        <v/>
      </c>
      <c r="AW37" s="93" t="str">
        <f t="shared" si="86"/>
        <v/>
      </c>
      <c r="AY37" s="87">
        <f t="shared" ca="1" si="4"/>
        <v>3.4806592191375483</v>
      </c>
      <c r="BA37" s="84">
        <f t="shared" ca="1" si="20"/>
        <v>4</v>
      </c>
      <c r="BB37" s="90">
        <f t="shared" ref="BB37:BE37" ca="1" si="87">IF(BB$11&lt;=$AE$7,ROUNDUP($AY37+(BA$11*$AL$7),0),"")</f>
        <v>8</v>
      </c>
      <c r="BC37" s="90">
        <f t="shared" ca="1" si="87"/>
        <v>12</v>
      </c>
      <c r="BD37" s="90">
        <f t="shared" ca="1" si="87"/>
        <v>16</v>
      </c>
      <c r="BE37" s="93">
        <f t="shared" ca="1" si="87"/>
        <v>20</v>
      </c>
    </row>
    <row r="38" spans="1:57" s="74" customFormat="1" x14ac:dyDescent="0.2">
      <c r="A38" s="101" t="s">
        <v>26</v>
      </c>
      <c r="B38" s="102">
        <v>199</v>
      </c>
      <c r="C38" s="84">
        <f t="shared" si="6"/>
        <v>20</v>
      </c>
      <c r="D38" s="100">
        <f t="shared" si="14"/>
        <v>9.9499999999999993</v>
      </c>
      <c r="E38" s="87">
        <f t="shared" ca="1" si="7"/>
        <v>9.7125861542232261</v>
      </c>
      <c r="F38" s="100"/>
      <c r="G38" s="112">
        <f t="shared" ca="1" si="8"/>
        <v>10</v>
      </c>
      <c r="H38" s="113">
        <f t="shared" ref="H38:AD38" ca="1" si="88">IF(H$11&lt;=$C38,ROUNDUP($E38+G$11*$D38,0),"")</f>
        <v>20</v>
      </c>
      <c r="I38" s="113">
        <f t="shared" ca="1" si="88"/>
        <v>30</v>
      </c>
      <c r="J38" s="113">
        <f t="shared" ca="1" si="88"/>
        <v>40</v>
      </c>
      <c r="K38" s="113">
        <f t="shared" ca="1" si="88"/>
        <v>50</v>
      </c>
      <c r="L38" s="113">
        <f t="shared" ca="1" si="88"/>
        <v>60</v>
      </c>
      <c r="M38" s="113">
        <f t="shared" ca="1" si="88"/>
        <v>70</v>
      </c>
      <c r="N38" s="113">
        <f t="shared" ca="1" si="88"/>
        <v>80</v>
      </c>
      <c r="O38" s="113">
        <f t="shared" ca="1" si="88"/>
        <v>90</v>
      </c>
      <c r="P38" s="113">
        <f t="shared" ca="1" si="88"/>
        <v>100</v>
      </c>
      <c r="Q38" s="113">
        <f t="shared" ca="1" si="88"/>
        <v>110</v>
      </c>
      <c r="R38" s="113">
        <f t="shared" ca="1" si="88"/>
        <v>120</v>
      </c>
      <c r="S38" s="113">
        <f t="shared" ca="1" si="88"/>
        <v>130</v>
      </c>
      <c r="T38" s="113">
        <f t="shared" ca="1" si="88"/>
        <v>140</v>
      </c>
      <c r="U38" s="113">
        <f t="shared" ca="1" si="88"/>
        <v>150</v>
      </c>
      <c r="V38" s="113">
        <f t="shared" ca="1" si="88"/>
        <v>159</v>
      </c>
      <c r="W38" s="113">
        <f t="shared" ca="1" si="88"/>
        <v>169</v>
      </c>
      <c r="X38" s="113">
        <f t="shared" ca="1" si="88"/>
        <v>179</v>
      </c>
      <c r="Y38" s="113">
        <f t="shared" ca="1" si="88"/>
        <v>189</v>
      </c>
      <c r="Z38" s="113">
        <f t="shared" ca="1" si="88"/>
        <v>199</v>
      </c>
      <c r="AA38" s="113" t="str">
        <f t="shared" si="88"/>
        <v/>
      </c>
      <c r="AB38" s="113" t="str">
        <f t="shared" si="88"/>
        <v/>
      </c>
      <c r="AC38" s="113" t="str">
        <f t="shared" si="88"/>
        <v/>
      </c>
      <c r="AD38" s="113" t="str">
        <f t="shared" si="88"/>
        <v/>
      </c>
      <c r="AE38" s="114" t="str">
        <f t="shared" si="2"/>
        <v/>
      </c>
      <c r="AG38" s="87">
        <f t="shared" ca="1" si="10"/>
        <v>0.99436776364533275</v>
      </c>
      <c r="AI38" s="84">
        <f t="shared" ca="1" si="11"/>
        <v>1</v>
      </c>
      <c r="AJ38" s="90">
        <f t="shared" ref="AJ38:AW38" ca="1" si="89">IF(AJ$11&lt;=($AE$6*$D$6),ROUNDUP($AG38+(AI$11*$AL$6),0),"")</f>
        <v>3</v>
      </c>
      <c r="AK38" s="90">
        <f t="shared" ca="1" si="89"/>
        <v>5</v>
      </c>
      <c r="AL38" s="90">
        <f t="shared" ca="1" si="89"/>
        <v>7</v>
      </c>
      <c r="AM38" s="90">
        <f t="shared" ca="1" si="89"/>
        <v>9</v>
      </c>
      <c r="AN38" s="90">
        <f t="shared" ca="1" si="89"/>
        <v>11</v>
      </c>
      <c r="AO38" s="90">
        <f t="shared" ca="1" si="89"/>
        <v>13</v>
      </c>
      <c r="AP38" s="90">
        <f t="shared" ca="1" si="89"/>
        <v>15</v>
      </c>
      <c r="AQ38" s="90">
        <f t="shared" ca="1" si="89"/>
        <v>17</v>
      </c>
      <c r="AR38" s="90">
        <f t="shared" ca="1" si="89"/>
        <v>19</v>
      </c>
      <c r="AS38" s="90" t="str">
        <f t="shared" si="89"/>
        <v/>
      </c>
      <c r="AT38" s="90" t="str">
        <f t="shared" si="89"/>
        <v/>
      </c>
      <c r="AU38" s="90" t="str">
        <f t="shared" si="89"/>
        <v/>
      </c>
      <c r="AV38" s="90" t="str">
        <f t="shared" si="89"/>
        <v/>
      </c>
      <c r="AW38" s="93" t="str">
        <f t="shared" si="89"/>
        <v/>
      </c>
      <c r="AY38" s="87">
        <f t="shared" ca="1" si="4"/>
        <v>0.9435241644051291</v>
      </c>
      <c r="BA38" s="84">
        <f t="shared" ca="1" si="20"/>
        <v>1</v>
      </c>
      <c r="BB38" s="90">
        <f t="shared" ref="BB38:BE38" ca="1" si="90">IF(BB$11&lt;=$AE$7,ROUNDUP($AY38+(BA$11*$AL$7),0),"")</f>
        <v>5</v>
      </c>
      <c r="BC38" s="90">
        <f t="shared" ca="1" si="90"/>
        <v>9</v>
      </c>
      <c r="BD38" s="90">
        <f t="shared" ca="1" si="90"/>
        <v>13</v>
      </c>
      <c r="BE38" s="93">
        <f t="shared" ca="1" si="90"/>
        <v>17</v>
      </c>
    </row>
    <row r="39" spans="1:57" s="74" customFormat="1" x14ac:dyDescent="0.2">
      <c r="A39" s="101" t="s">
        <v>27</v>
      </c>
      <c r="B39" s="102">
        <v>182</v>
      </c>
      <c r="C39" s="84">
        <f t="shared" si="6"/>
        <v>20</v>
      </c>
      <c r="D39" s="100">
        <f t="shared" si="14"/>
        <v>9.1</v>
      </c>
      <c r="E39" s="87">
        <f t="shared" ca="1" si="7"/>
        <v>1.8597723451217878</v>
      </c>
      <c r="F39" s="100"/>
      <c r="G39" s="112">
        <f t="shared" ca="1" si="8"/>
        <v>2</v>
      </c>
      <c r="H39" s="113">
        <f t="shared" ref="H39:AD39" ca="1" si="91">IF(H$11&lt;=$C39,ROUNDUP($E39+G$11*$D39,0),"")</f>
        <v>11</v>
      </c>
      <c r="I39" s="113">
        <f t="shared" ca="1" si="91"/>
        <v>21</v>
      </c>
      <c r="J39" s="113">
        <f t="shared" ca="1" si="91"/>
        <v>30</v>
      </c>
      <c r="K39" s="113">
        <f t="shared" ca="1" si="91"/>
        <v>39</v>
      </c>
      <c r="L39" s="113">
        <f t="shared" ca="1" si="91"/>
        <v>48</v>
      </c>
      <c r="M39" s="113">
        <f t="shared" ca="1" si="91"/>
        <v>57</v>
      </c>
      <c r="N39" s="113">
        <f t="shared" ca="1" si="91"/>
        <v>66</v>
      </c>
      <c r="O39" s="113">
        <f t="shared" ca="1" si="91"/>
        <v>75</v>
      </c>
      <c r="P39" s="113">
        <f t="shared" ca="1" si="91"/>
        <v>84</v>
      </c>
      <c r="Q39" s="113">
        <f t="shared" ca="1" si="91"/>
        <v>93</v>
      </c>
      <c r="R39" s="113">
        <f t="shared" ca="1" si="91"/>
        <v>102</v>
      </c>
      <c r="S39" s="113">
        <f t="shared" ca="1" si="91"/>
        <v>112</v>
      </c>
      <c r="T39" s="113">
        <f t="shared" ca="1" si="91"/>
        <v>121</v>
      </c>
      <c r="U39" s="113">
        <f t="shared" ca="1" si="91"/>
        <v>130</v>
      </c>
      <c r="V39" s="113">
        <f t="shared" ca="1" si="91"/>
        <v>139</v>
      </c>
      <c r="W39" s="113">
        <f t="shared" ca="1" si="91"/>
        <v>148</v>
      </c>
      <c r="X39" s="113">
        <f t="shared" ca="1" si="91"/>
        <v>157</v>
      </c>
      <c r="Y39" s="113">
        <f t="shared" ca="1" si="91"/>
        <v>166</v>
      </c>
      <c r="Z39" s="113">
        <f t="shared" ca="1" si="91"/>
        <v>175</v>
      </c>
      <c r="AA39" s="113" t="str">
        <f t="shared" si="91"/>
        <v/>
      </c>
      <c r="AB39" s="113" t="str">
        <f t="shared" si="91"/>
        <v/>
      </c>
      <c r="AC39" s="113" t="str">
        <f t="shared" si="91"/>
        <v/>
      </c>
      <c r="AD39" s="113" t="str">
        <f t="shared" si="91"/>
        <v/>
      </c>
      <c r="AE39" s="114" t="str">
        <f t="shared" si="2"/>
        <v/>
      </c>
      <c r="AG39" s="87">
        <f t="shared" ca="1" si="10"/>
        <v>1.922904145626595</v>
      </c>
      <c r="AI39" s="84">
        <f t="shared" ca="1" si="11"/>
        <v>2</v>
      </c>
      <c r="AJ39" s="90">
        <f t="shared" ref="AJ39:AW39" ca="1" si="92">IF(AJ$11&lt;=($AE$6*$D$6),ROUNDUP($AG39+(AI$11*$AL$6),0),"")</f>
        <v>4</v>
      </c>
      <c r="AK39" s="90">
        <f t="shared" ca="1" si="92"/>
        <v>6</v>
      </c>
      <c r="AL39" s="90">
        <f t="shared" ca="1" si="92"/>
        <v>8</v>
      </c>
      <c r="AM39" s="90">
        <f t="shared" ca="1" si="92"/>
        <v>10</v>
      </c>
      <c r="AN39" s="90">
        <f t="shared" ca="1" si="92"/>
        <v>12</v>
      </c>
      <c r="AO39" s="90">
        <f t="shared" ca="1" si="92"/>
        <v>14</v>
      </c>
      <c r="AP39" s="90">
        <f t="shared" ca="1" si="92"/>
        <v>16</v>
      </c>
      <c r="AQ39" s="90">
        <f t="shared" ca="1" si="92"/>
        <v>18</v>
      </c>
      <c r="AR39" s="90">
        <f t="shared" ca="1" si="92"/>
        <v>20</v>
      </c>
      <c r="AS39" s="90" t="str">
        <f t="shared" si="92"/>
        <v/>
      </c>
      <c r="AT39" s="90" t="str">
        <f t="shared" si="92"/>
        <v/>
      </c>
      <c r="AU39" s="90" t="str">
        <f t="shared" si="92"/>
        <v/>
      </c>
      <c r="AV39" s="90" t="str">
        <f t="shared" si="92"/>
        <v/>
      </c>
      <c r="AW39" s="93" t="str">
        <f t="shared" si="92"/>
        <v/>
      </c>
      <c r="AY39" s="87">
        <f t="shared" ca="1" si="4"/>
        <v>3.3341898054503085</v>
      </c>
      <c r="BA39" s="84">
        <f t="shared" ca="1" si="20"/>
        <v>4</v>
      </c>
      <c r="BB39" s="90">
        <f t="shared" ref="BB39:BE39" ca="1" si="93">IF(BB$11&lt;=$AE$7,ROUNDUP($AY39+(BA$11*$AL$7),0),"")</f>
        <v>8</v>
      </c>
      <c r="BC39" s="90">
        <f t="shared" ca="1" si="93"/>
        <v>12</v>
      </c>
      <c r="BD39" s="90">
        <f t="shared" ca="1" si="93"/>
        <v>16</v>
      </c>
      <c r="BE39" s="93">
        <f t="shared" ca="1" si="93"/>
        <v>20</v>
      </c>
    </row>
    <row r="40" spans="1:57" s="74" customFormat="1" x14ac:dyDescent="0.2">
      <c r="A40" s="101" t="s">
        <v>28</v>
      </c>
      <c r="B40" s="102">
        <v>125</v>
      </c>
      <c r="C40" s="84">
        <f t="shared" si="6"/>
        <v>20</v>
      </c>
      <c r="D40" s="100">
        <f t="shared" si="14"/>
        <v>6.25</v>
      </c>
      <c r="E40" s="87">
        <f t="shared" ca="1" si="7"/>
        <v>3.7762415008546499</v>
      </c>
      <c r="F40" s="100"/>
      <c r="G40" s="112">
        <f t="shared" ca="1" si="8"/>
        <v>4</v>
      </c>
      <c r="H40" s="113">
        <f t="shared" ref="H40:AD40" ca="1" si="94">IF(H$11&lt;=$C40,ROUNDUP($E40+G$11*$D40,0),"")</f>
        <v>11</v>
      </c>
      <c r="I40" s="113">
        <f t="shared" ca="1" si="94"/>
        <v>17</v>
      </c>
      <c r="J40" s="113">
        <f t="shared" ca="1" si="94"/>
        <v>23</v>
      </c>
      <c r="K40" s="113">
        <f t="shared" ca="1" si="94"/>
        <v>29</v>
      </c>
      <c r="L40" s="113">
        <f t="shared" ca="1" si="94"/>
        <v>36</v>
      </c>
      <c r="M40" s="113">
        <f t="shared" ca="1" si="94"/>
        <v>42</v>
      </c>
      <c r="N40" s="113">
        <f t="shared" ca="1" si="94"/>
        <v>48</v>
      </c>
      <c r="O40" s="113">
        <f t="shared" ca="1" si="94"/>
        <v>54</v>
      </c>
      <c r="P40" s="113">
        <f t="shared" ca="1" si="94"/>
        <v>61</v>
      </c>
      <c r="Q40" s="113">
        <f t="shared" ca="1" si="94"/>
        <v>67</v>
      </c>
      <c r="R40" s="113">
        <f t="shared" ca="1" si="94"/>
        <v>73</v>
      </c>
      <c r="S40" s="113">
        <f t="shared" ca="1" si="94"/>
        <v>79</v>
      </c>
      <c r="T40" s="113">
        <f t="shared" ca="1" si="94"/>
        <v>86</v>
      </c>
      <c r="U40" s="113">
        <f t="shared" ca="1" si="94"/>
        <v>92</v>
      </c>
      <c r="V40" s="113">
        <f t="shared" ca="1" si="94"/>
        <v>98</v>
      </c>
      <c r="W40" s="113">
        <f t="shared" ca="1" si="94"/>
        <v>104</v>
      </c>
      <c r="X40" s="113">
        <f t="shared" ca="1" si="94"/>
        <v>111</v>
      </c>
      <c r="Y40" s="113">
        <f t="shared" ca="1" si="94"/>
        <v>117</v>
      </c>
      <c r="Z40" s="113">
        <f t="shared" ca="1" si="94"/>
        <v>123</v>
      </c>
      <c r="AA40" s="113" t="str">
        <f t="shared" si="94"/>
        <v/>
      </c>
      <c r="AB40" s="113" t="str">
        <f t="shared" si="94"/>
        <v/>
      </c>
      <c r="AC40" s="113" t="str">
        <f t="shared" si="94"/>
        <v/>
      </c>
      <c r="AD40" s="113" t="str">
        <f t="shared" si="94"/>
        <v/>
      </c>
      <c r="AE40" s="114" t="str">
        <f t="shared" si="2"/>
        <v/>
      </c>
      <c r="AG40" s="87">
        <f t="shared" ca="1" si="10"/>
        <v>1.766125861754017</v>
      </c>
      <c r="AI40" s="84">
        <f t="shared" ca="1" si="11"/>
        <v>2</v>
      </c>
      <c r="AJ40" s="90">
        <f t="shared" ref="AJ40:AW40" ca="1" si="95">IF(AJ$11&lt;=($AE$6*$D$6),ROUNDUP($AG40+(AI$11*$AL$6),0),"")</f>
        <v>4</v>
      </c>
      <c r="AK40" s="90">
        <f t="shared" ca="1" si="95"/>
        <v>6</v>
      </c>
      <c r="AL40" s="90">
        <f t="shared" ca="1" si="95"/>
        <v>8</v>
      </c>
      <c r="AM40" s="90">
        <f t="shared" ca="1" si="95"/>
        <v>10</v>
      </c>
      <c r="AN40" s="90">
        <f t="shared" ca="1" si="95"/>
        <v>12</v>
      </c>
      <c r="AO40" s="90">
        <f t="shared" ca="1" si="95"/>
        <v>14</v>
      </c>
      <c r="AP40" s="90">
        <f t="shared" ca="1" si="95"/>
        <v>16</v>
      </c>
      <c r="AQ40" s="90">
        <f t="shared" ca="1" si="95"/>
        <v>18</v>
      </c>
      <c r="AR40" s="90">
        <f t="shared" ca="1" si="95"/>
        <v>20</v>
      </c>
      <c r="AS40" s="90" t="str">
        <f t="shared" si="95"/>
        <v/>
      </c>
      <c r="AT40" s="90" t="str">
        <f t="shared" si="95"/>
        <v/>
      </c>
      <c r="AU40" s="90" t="str">
        <f t="shared" si="95"/>
        <v/>
      </c>
      <c r="AV40" s="90" t="str">
        <f t="shared" si="95"/>
        <v/>
      </c>
      <c r="AW40" s="93" t="str">
        <f t="shared" si="95"/>
        <v/>
      </c>
      <c r="AY40" s="87">
        <f t="shared" ca="1" si="4"/>
        <v>2.5664609467633919</v>
      </c>
      <c r="BA40" s="84">
        <f t="shared" ca="1" si="20"/>
        <v>3</v>
      </c>
      <c r="BB40" s="90">
        <f t="shared" ref="BB40:BE40" ca="1" si="96">IF(BB$11&lt;=$AE$7,ROUNDUP($AY40+(BA$11*$AL$7),0),"")</f>
        <v>7</v>
      </c>
      <c r="BC40" s="90">
        <f t="shared" ca="1" si="96"/>
        <v>11</v>
      </c>
      <c r="BD40" s="90">
        <f t="shared" ca="1" si="96"/>
        <v>15</v>
      </c>
      <c r="BE40" s="93">
        <f t="shared" ca="1" si="96"/>
        <v>19</v>
      </c>
    </row>
    <row r="41" spans="1:57" s="74" customFormat="1" x14ac:dyDescent="0.2">
      <c r="A41" s="101" t="s">
        <v>29</v>
      </c>
      <c r="B41" s="102">
        <v>211</v>
      </c>
      <c r="C41" s="84">
        <f t="shared" si="6"/>
        <v>20</v>
      </c>
      <c r="D41" s="100">
        <f t="shared" si="14"/>
        <v>10.55</v>
      </c>
      <c r="E41" s="87">
        <f t="shared" ca="1" si="7"/>
        <v>3.8432038375412576</v>
      </c>
      <c r="F41" s="100"/>
      <c r="G41" s="112">
        <f t="shared" ca="1" si="8"/>
        <v>4</v>
      </c>
      <c r="H41" s="113">
        <f t="shared" ref="H41:AD41" ca="1" si="97">IF(H$11&lt;=$C41,ROUNDUP($E41+G$11*$D41,0),"")</f>
        <v>15</v>
      </c>
      <c r="I41" s="113">
        <f t="shared" ca="1" si="97"/>
        <v>25</v>
      </c>
      <c r="J41" s="113">
        <f t="shared" ca="1" si="97"/>
        <v>36</v>
      </c>
      <c r="K41" s="113">
        <f t="shared" ca="1" si="97"/>
        <v>47</v>
      </c>
      <c r="L41" s="113">
        <f t="shared" ca="1" si="97"/>
        <v>57</v>
      </c>
      <c r="M41" s="113">
        <f t="shared" ca="1" si="97"/>
        <v>68</v>
      </c>
      <c r="N41" s="113">
        <f t="shared" ca="1" si="97"/>
        <v>78</v>
      </c>
      <c r="O41" s="113">
        <f t="shared" ca="1" si="97"/>
        <v>89</v>
      </c>
      <c r="P41" s="113">
        <f t="shared" ca="1" si="97"/>
        <v>99</v>
      </c>
      <c r="Q41" s="113">
        <f t="shared" ca="1" si="97"/>
        <v>110</v>
      </c>
      <c r="R41" s="113">
        <f t="shared" ca="1" si="97"/>
        <v>120</v>
      </c>
      <c r="S41" s="113">
        <f t="shared" ca="1" si="97"/>
        <v>131</v>
      </c>
      <c r="T41" s="113">
        <f t="shared" ca="1" si="97"/>
        <v>141</v>
      </c>
      <c r="U41" s="113">
        <f t="shared" ca="1" si="97"/>
        <v>152</v>
      </c>
      <c r="V41" s="113">
        <f t="shared" ca="1" si="97"/>
        <v>163</v>
      </c>
      <c r="W41" s="113">
        <f t="shared" ca="1" si="97"/>
        <v>173</v>
      </c>
      <c r="X41" s="113">
        <f t="shared" ca="1" si="97"/>
        <v>184</v>
      </c>
      <c r="Y41" s="113">
        <f t="shared" ca="1" si="97"/>
        <v>194</v>
      </c>
      <c r="Z41" s="113">
        <f t="shared" ca="1" si="97"/>
        <v>205</v>
      </c>
      <c r="AA41" s="113" t="str">
        <f t="shared" si="97"/>
        <v/>
      </c>
      <c r="AB41" s="113" t="str">
        <f t="shared" si="97"/>
        <v/>
      </c>
      <c r="AC41" s="113" t="str">
        <f t="shared" si="97"/>
        <v/>
      </c>
      <c r="AD41" s="113" t="str">
        <f t="shared" si="97"/>
        <v/>
      </c>
      <c r="AE41" s="114" t="str">
        <f t="shared" si="2"/>
        <v/>
      </c>
      <c r="AG41" s="87">
        <f t="shared" ca="1" si="10"/>
        <v>0.55989809444170779</v>
      </c>
      <c r="AI41" s="84">
        <f t="shared" ca="1" si="11"/>
        <v>1</v>
      </c>
      <c r="AJ41" s="90">
        <f t="shared" ref="AJ41:AW41" ca="1" si="98">IF(AJ$11&lt;=($AE$6*$D$6),ROUNDUP($AG41+(AI$11*$AL$6),0),"")</f>
        <v>3</v>
      </c>
      <c r="AK41" s="90">
        <f t="shared" ca="1" si="98"/>
        <v>5</v>
      </c>
      <c r="AL41" s="90">
        <f t="shared" ca="1" si="98"/>
        <v>7</v>
      </c>
      <c r="AM41" s="90">
        <f t="shared" ca="1" si="98"/>
        <v>9</v>
      </c>
      <c r="AN41" s="90">
        <f t="shared" ca="1" si="98"/>
        <v>11</v>
      </c>
      <c r="AO41" s="90">
        <f t="shared" ca="1" si="98"/>
        <v>13</v>
      </c>
      <c r="AP41" s="90">
        <f t="shared" ca="1" si="98"/>
        <v>15</v>
      </c>
      <c r="AQ41" s="90">
        <f t="shared" ca="1" si="98"/>
        <v>17</v>
      </c>
      <c r="AR41" s="90">
        <f t="shared" ca="1" si="98"/>
        <v>19</v>
      </c>
      <c r="AS41" s="90" t="str">
        <f t="shared" si="98"/>
        <v/>
      </c>
      <c r="AT41" s="90" t="str">
        <f t="shared" si="98"/>
        <v/>
      </c>
      <c r="AU41" s="90" t="str">
        <f t="shared" si="98"/>
        <v/>
      </c>
      <c r="AV41" s="90" t="str">
        <f t="shared" si="98"/>
        <v/>
      </c>
      <c r="AW41" s="93" t="str">
        <f t="shared" si="98"/>
        <v/>
      </c>
      <c r="AY41" s="87">
        <f t="shared" ca="1" si="4"/>
        <v>4.8794053202866117E-2</v>
      </c>
      <c r="BA41" s="84">
        <f t="shared" ca="1" si="20"/>
        <v>1</v>
      </c>
      <c r="BB41" s="90">
        <f t="shared" ref="BB41:BE41" ca="1" si="99">IF(BB$11&lt;=$AE$7,ROUNDUP($AY41+(BA$11*$AL$7),0),"")</f>
        <v>5</v>
      </c>
      <c r="BC41" s="90">
        <f t="shared" ca="1" si="99"/>
        <v>9</v>
      </c>
      <c r="BD41" s="90">
        <f t="shared" ca="1" si="99"/>
        <v>13</v>
      </c>
      <c r="BE41" s="93">
        <f t="shared" ca="1" si="99"/>
        <v>17</v>
      </c>
    </row>
    <row r="42" spans="1:57" s="74" customFormat="1" x14ac:dyDescent="0.2">
      <c r="A42" s="101" t="s">
        <v>30</v>
      </c>
      <c r="B42" s="102">
        <v>224</v>
      </c>
      <c r="C42" s="84">
        <f t="shared" si="6"/>
        <v>20</v>
      </c>
      <c r="D42" s="100">
        <f t="shared" si="14"/>
        <v>11.2</v>
      </c>
      <c r="E42" s="87">
        <f t="shared" ca="1" si="7"/>
        <v>2.2105633766096577</v>
      </c>
      <c r="F42" s="100"/>
      <c r="G42" s="112">
        <f t="shared" ca="1" si="8"/>
        <v>3</v>
      </c>
      <c r="H42" s="113">
        <f t="shared" ref="H42:AD42" ca="1" si="100">IF(H$11&lt;=$C42,ROUNDUP($E42+G$11*$D42,0),"")</f>
        <v>14</v>
      </c>
      <c r="I42" s="113">
        <f t="shared" ca="1" si="100"/>
        <v>25</v>
      </c>
      <c r="J42" s="113">
        <f t="shared" ca="1" si="100"/>
        <v>36</v>
      </c>
      <c r="K42" s="113">
        <f t="shared" ca="1" si="100"/>
        <v>48</v>
      </c>
      <c r="L42" s="113">
        <f t="shared" ca="1" si="100"/>
        <v>59</v>
      </c>
      <c r="M42" s="113">
        <f t="shared" ca="1" si="100"/>
        <v>70</v>
      </c>
      <c r="N42" s="113">
        <f t="shared" ca="1" si="100"/>
        <v>81</v>
      </c>
      <c r="O42" s="113">
        <f t="shared" ca="1" si="100"/>
        <v>92</v>
      </c>
      <c r="P42" s="113">
        <f t="shared" ca="1" si="100"/>
        <v>104</v>
      </c>
      <c r="Q42" s="113">
        <f t="shared" ca="1" si="100"/>
        <v>115</v>
      </c>
      <c r="R42" s="113">
        <f t="shared" ca="1" si="100"/>
        <v>126</v>
      </c>
      <c r="S42" s="113">
        <f t="shared" ca="1" si="100"/>
        <v>137</v>
      </c>
      <c r="T42" s="113">
        <f t="shared" ca="1" si="100"/>
        <v>148</v>
      </c>
      <c r="U42" s="113">
        <f t="shared" ca="1" si="100"/>
        <v>160</v>
      </c>
      <c r="V42" s="113">
        <f t="shared" ca="1" si="100"/>
        <v>171</v>
      </c>
      <c r="W42" s="113">
        <f t="shared" ca="1" si="100"/>
        <v>182</v>
      </c>
      <c r="X42" s="113">
        <f t="shared" ca="1" si="100"/>
        <v>193</v>
      </c>
      <c r="Y42" s="113">
        <f t="shared" ca="1" si="100"/>
        <v>204</v>
      </c>
      <c r="Z42" s="113">
        <f t="shared" ca="1" si="100"/>
        <v>216</v>
      </c>
      <c r="AA42" s="113" t="str">
        <f t="shared" si="100"/>
        <v/>
      </c>
      <c r="AB42" s="113" t="str">
        <f t="shared" si="100"/>
        <v/>
      </c>
      <c r="AC42" s="113" t="str">
        <f t="shared" si="100"/>
        <v/>
      </c>
      <c r="AD42" s="113" t="str">
        <f t="shared" si="100"/>
        <v/>
      </c>
      <c r="AE42" s="114" t="str">
        <f t="shared" si="2"/>
        <v/>
      </c>
      <c r="AG42" s="87">
        <f t="shared" ca="1" si="10"/>
        <v>1.6559775375724217</v>
      </c>
      <c r="AI42" s="84">
        <f t="shared" ca="1" si="11"/>
        <v>2</v>
      </c>
      <c r="AJ42" s="90">
        <f t="shared" ref="AJ42:AW42" ca="1" si="101">IF(AJ$11&lt;=($AE$6*$D$6),ROUNDUP($AG42+(AI$11*$AL$6),0),"")</f>
        <v>4</v>
      </c>
      <c r="AK42" s="90">
        <f t="shared" ca="1" si="101"/>
        <v>6</v>
      </c>
      <c r="AL42" s="90">
        <f t="shared" ca="1" si="101"/>
        <v>8</v>
      </c>
      <c r="AM42" s="90">
        <f t="shared" ca="1" si="101"/>
        <v>10</v>
      </c>
      <c r="AN42" s="90">
        <f t="shared" ca="1" si="101"/>
        <v>12</v>
      </c>
      <c r="AO42" s="90">
        <f t="shared" ca="1" si="101"/>
        <v>14</v>
      </c>
      <c r="AP42" s="90">
        <f t="shared" ca="1" si="101"/>
        <v>16</v>
      </c>
      <c r="AQ42" s="90">
        <f t="shared" ca="1" si="101"/>
        <v>18</v>
      </c>
      <c r="AR42" s="90">
        <f t="shared" ca="1" si="101"/>
        <v>20</v>
      </c>
      <c r="AS42" s="90" t="str">
        <f t="shared" si="101"/>
        <v/>
      </c>
      <c r="AT42" s="90" t="str">
        <f t="shared" si="101"/>
        <v/>
      </c>
      <c r="AU42" s="90" t="str">
        <f t="shared" si="101"/>
        <v/>
      </c>
      <c r="AV42" s="90" t="str">
        <f t="shared" si="101"/>
        <v/>
      </c>
      <c r="AW42" s="93" t="str">
        <f t="shared" si="101"/>
        <v/>
      </c>
      <c r="AY42" s="87">
        <f t="shared" ca="1" si="4"/>
        <v>0.9120286089294356</v>
      </c>
      <c r="BA42" s="84">
        <f t="shared" ca="1" si="20"/>
        <v>1</v>
      </c>
      <c r="BB42" s="90">
        <f t="shared" ref="BB42:BE42" ca="1" si="102">IF(BB$11&lt;=$AE$7,ROUNDUP($AY42+(BA$11*$AL$7),0),"")</f>
        <v>5</v>
      </c>
      <c r="BC42" s="90">
        <f t="shared" ca="1" si="102"/>
        <v>9</v>
      </c>
      <c r="BD42" s="90">
        <f t="shared" ca="1" si="102"/>
        <v>13</v>
      </c>
      <c r="BE42" s="93">
        <f t="shared" ca="1" si="102"/>
        <v>17</v>
      </c>
    </row>
    <row r="43" spans="1:57" s="74" customFormat="1" x14ac:dyDescent="0.2">
      <c r="A43" s="101" t="s">
        <v>31</v>
      </c>
      <c r="B43" s="102">
        <v>185</v>
      </c>
      <c r="C43" s="84">
        <f t="shared" si="6"/>
        <v>20</v>
      </c>
      <c r="D43" s="100">
        <f t="shared" si="14"/>
        <v>9.25</v>
      </c>
      <c r="E43" s="87">
        <f t="shared" ca="1" si="7"/>
        <v>0.76649734823914251</v>
      </c>
      <c r="F43" s="100"/>
      <c r="G43" s="112">
        <f t="shared" ca="1" si="8"/>
        <v>1</v>
      </c>
      <c r="H43" s="113">
        <f t="shared" ref="H43:AD43" ca="1" si="103">IF(H$11&lt;=$C43,ROUNDUP($E43+G$11*$D43,0),"")</f>
        <v>11</v>
      </c>
      <c r="I43" s="113">
        <f t="shared" ca="1" si="103"/>
        <v>20</v>
      </c>
      <c r="J43" s="113">
        <f t="shared" ca="1" si="103"/>
        <v>29</v>
      </c>
      <c r="K43" s="113">
        <f t="shared" ca="1" si="103"/>
        <v>38</v>
      </c>
      <c r="L43" s="113">
        <f t="shared" ca="1" si="103"/>
        <v>48</v>
      </c>
      <c r="M43" s="113">
        <f t="shared" ca="1" si="103"/>
        <v>57</v>
      </c>
      <c r="N43" s="113">
        <f t="shared" ca="1" si="103"/>
        <v>66</v>
      </c>
      <c r="O43" s="113">
        <f t="shared" ca="1" si="103"/>
        <v>75</v>
      </c>
      <c r="P43" s="113">
        <f t="shared" ca="1" si="103"/>
        <v>85</v>
      </c>
      <c r="Q43" s="113">
        <f t="shared" ca="1" si="103"/>
        <v>94</v>
      </c>
      <c r="R43" s="113">
        <f t="shared" ca="1" si="103"/>
        <v>103</v>
      </c>
      <c r="S43" s="113">
        <f t="shared" ca="1" si="103"/>
        <v>112</v>
      </c>
      <c r="T43" s="113">
        <f t="shared" ca="1" si="103"/>
        <v>122</v>
      </c>
      <c r="U43" s="113">
        <f t="shared" ca="1" si="103"/>
        <v>131</v>
      </c>
      <c r="V43" s="113">
        <f t="shared" ca="1" si="103"/>
        <v>140</v>
      </c>
      <c r="W43" s="113">
        <f t="shared" ca="1" si="103"/>
        <v>149</v>
      </c>
      <c r="X43" s="113">
        <f t="shared" ca="1" si="103"/>
        <v>159</v>
      </c>
      <c r="Y43" s="113">
        <f t="shared" ca="1" si="103"/>
        <v>168</v>
      </c>
      <c r="Z43" s="113">
        <f t="shared" ca="1" si="103"/>
        <v>177</v>
      </c>
      <c r="AA43" s="113" t="str">
        <f t="shared" si="103"/>
        <v/>
      </c>
      <c r="AB43" s="113" t="str">
        <f t="shared" si="103"/>
        <v/>
      </c>
      <c r="AC43" s="113" t="str">
        <f t="shared" si="103"/>
        <v/>
      </c>
      <c r="AD43" s="113" t="str">
        <f t="shared" si="103"/>
        <v/>
      </c>
      <c r="AE43" s="114" t="str">
        <f t="shared" si="2"/>
        <v/>
      </c>
      <c r="AG43" s="87">
        <f t="shared" ca="1" si="10"/>
        <v>1.899705750578774</v>
      </c>
      <c r="AI43" s="84">
        <f t="shared" ca="1" si="11"/>
        <v>2</v>
      </c>
      <c r="AJ43" s="90">
        <f t="shared" ref="AJ43:AW43" ca="1" si="104">IF(AJ$11&lt;=($AE$6*$D$6),ROUNDUP($AG43+(AI$11*$AL$6),0),"")</f>
        <v>4</v>
      </c>
      <c r="AK43" s="90">
        <f t="shared" ca="1" si="104"/>
        <v>6</v>
      </c>
      <c r="AL43" s="90">
        <f t="shared" ca="1" si="104"/>
        <v>8</v>
      </c>
      <c r="AM43" s="90">
        <f t="shared" ca="1" si="104"/>
        <v>10</v>
      </c>
      <c r="AN43" s="90">
        <f t="shared" ca="1" si="104"/>
        <v>12</v>
      </c>
      <c r="AO43" s="90">
        <f t="shared" ca="1" si="104"/>
        <v>14</v>
      </c>
      <c r="AP43" s="90">
        <f t="shared" ca="1" si="104"/>
        <v>16</v>
      </c>
      <c r="AQ43" s="90">
        <f t="shared" ca="1" si="104"/>
        <v>18</v>
      </c>
      <c r="AR43" s="90">
        <f t="shared" ca="1" si="104"/>
        <v>20</v>
      </c>
      <c r="AS43" s="90" t="str">
        <f t="shared" si="104"/>
        <v/>
      </c>
      <c r="AT43" s="90" t="str">
        <f t="shared" si="104"/>
        <v/>
      </c>
      <c r="AU43" s="90" t="str">
        <f t="shared" si="104"/>
        <v/>
      </c>
      <c r="AV43" s="90" t="str">
        <f t="shared" si="104"/>
        <v/>
      </c>
      <c r="AW43" s="93" t="str">
        <f t="shared" si="104"/>
        <v/>
      </c>
      <c r="AY43" s="87">
        <f t="shared" ca="1" si="4"/>
        <v>1.5991983953178743</v>
      </c>
      <c r="BA43" s="84">
        <f t="shared" ca="1" si="20"/>
        <v>2</v>
      </c>
      <c r="BB43" s="90">
        <f t="shared" ref="BB43:BE43" ca="1" si="105">IF(BB$11&lt;=$AE$7,ROUNDUP($AY43+(BA$11*$AL$7),0),"")</f>
        <v>6</v>
      </c>
      <c r="BC43" s="90">
        <f t="shared" ca="1" si="105"/>
        <v>10</v>
      </c>
      <c r="BD43" s="90">
        <f t="shared" ca="1" si="105"/>
        <v>14</v>
      </c>
      <c r="BE43" s="93">
        <f t="shared" ca="1" si="105"/>
        <v>18</v>
      </c>
    </row>
    <row r="44" spans="1:57" s="74" customFormat="1" x14ac:dyDescent="0.2">
      <c r="A44" s="101" t="s">
        <v>32</v>
      </c>
      <c r="B44" s="102">
        <v>273</v>
      </c>
      <c r="C44" s="84">
        <f t="shared" si="6"/>
        <v>20</v>
      </c>
      <c r="D44" s="100">
        <f t="shared" si="14"/>
        <v>13.65</v>
      </c>
      <c r="E44" s="87">
        <f t="shared" ca="1" si="7"/>
        <v>13.10247337577087</v>
      </c>
      <c r="F44" s="100"/>
      <c r="G44" s="112">
        <f t="shared" ca="1" si="8"/>
        <v>14</v>
      </c>
      <c r="H44" s="113">
        <f t="shared" ref="H44:AD44" ca="1" si="106">IF(H$11&lt;=$C44,ROUNDUP($E44+G$11*$D44,0),"")</f>
        <v>27</v>
      </c>
      <c r="I44" s="113">
        <f t="shared" ca="1" si="106"/>
        <v>41</v>
      </c>
      <c r="J44" s="113">
        <f t="shared" ca="1" si="106"/>
        <v>55</v>
      </c>
      <c r="K44" s="113">
        <f t="shared" ca="1" si="106"/>
        <v>68</v>
      </c>
      <c r="L44" s="113">
        <f t="shared" ca="1" si="106"/>
        <v>82</v>
      </c>
      <c r="M44" s="113">
        <f t="shared" ca="1" si="106"/>
        <v>96</v>
      </c>
      <c r="N44" s="113">
        <f t="shared" ca="1" si="106"/>
        <v>109</v>
      </c>
      <c r="O44" s="113">
        <f t="shared" ca="1" si="106"/>
        <v>123</v>
      </c>
      <c r="P44" s="113">
        <f t="shared" ca="1" si="106"/>
        <v>136</v>
      </c>
      <c r="Q44" s="113">
        <f t="shared" ca="1" si="106"/>
        <v>150</v>
      </c>
      <c r="R44" s="113">
        <f t="shared" ca="1" si="106"/>
        <v>164</v>
      </c>
      <c r="S44" s="113">
        <f t="shared" ca="1" si="106"/>
        <v>177</v>
      </c>
      <c r="T44" s="113">
        <f t="shared" ca="1" si="106"/>
        <v>191</v>
      </c>
      <c r="U44" s="113">
        <f t="shared" ca="1" si="106"/>
        <v>205</v>
      </c>
      <c r="V44" s="113">
        <f t="shared" ca="1" si="106"/>
        <v>218</v>
      </c>
      <c r="W44" s="113">
        <f t="shared" ca="1" si="106"/>
        <v>232</v>
      </c>
      <c r="X44" s="113">
        <f t="shared" ca="1" si="106"/>
        <v>246</v>
      </c>
      <c r="Y44" s="113">
        <f t="shared" ca="1" si="106"/>
        <v>259</v>
      </c>
      <c r="Z44" s="113">
        <f t="shared" ca="1" si="106"/>
        <v>273</v>
      </c>
      <c r="AA44" s="113" t="str">
        <f t="shared" si="106"/>
        <v/>
      </c>
      <c r="AB44" s="113" t="str">
        <f t="shared" si="106"/>
        <v/>
      </c>
      <c r="AC44" s="113" t="str">
        <f t="shared" si="106"/>
        <v/>
      </c>
      <c r="AD44" s="113" t="str">
        <f t="shared" si="106"/>
        <v/>
      </c>
      <c r="AE44" s="114" t="str">
        <f t="shared" ref="AE44:AE75" si="107">IF(AE$11&lt;=$C44,ROUNDUP($E44+AD$11*$D44,0),"")</f>
        <v/>
      </c>
      <c r="AG44" s="87">
        <f t="shared" ca="1" si="10"/>
        <v>1.770170071633228</v>
      </c>
      <c r="AI44" s="84">
        <f t="shared" ca="1" si="11"/>
        <v>2</v>
      </c>
      <c r="AJ44" s="90">
        <f t="shared" ref="AJ44:AW44" ca="1" si="108">IF(AJ$11&lt;=($AE$6*$D$6),ROUNDUP($AG44+(AI$11*$AL$6),0),"")</f>
        <v>4</v>
      </c>
      <c r="AK44" s="90">
        <f t="shared" ca="1" si="108"/>
        <v>6</v>
      </c>
      <c r="AL44" s="90">
        <f t="shared" ca="1" si="108"/>
        <v>8</v>
      </c>
      <c r="AM44" s="90">
        <f t="shared" ca="1" si="108"/>
        <v>10</v>
      </c>
      <c r="AN44" s="90">
        <f t="shared" ca="1" si="108"/>
        <v>12</v>
      </c>
      <c r="AO44" s="90">
        <f t="shared" ca="1" si="108"/>
        <v>14</v>
      </c>
      <c r="AP44" s="90">
        <f t="shared" ca="1" si="108"/>
        <v>16</v>
      </c>
      <c r="AQ44" s="90">
        <f t="shared" ca="1" si="108"/>
        <v>18</v>
      </c>
      <c r="AR44" s="90">
        <f t="shared" ca="1" si="108"/>
        <v>20</v>
      </c>
      <c r="AS44" s="90" t="str">
        <f t="shared" si="108"/>
        <v/>
      </c>
      <c r="AT44" s="90" t="str">
        <f t="shared" si="108"/>
        <v/>
      </c>
      <c r="AU44" s="90" t="str">
        <f t="shared" si="108"/>
        <v/>
      </c>
      <c r="AV44" s="90" t="str">
        <f t="shared" si="108"/>
        <v/>
      </c>
      <c r="AW44" s="93" t="str">
        <f t="shared" si="108"/>
        <v/>
      </c>
      <c r="AY44" s="87">
        <f t="shared" ref="AY44:AY75" ca="1" si="109">RAND()*$AL$7</f>
        <v>2.9747829068761638</v>
      </c>
      <c r="BA44" s="84">
        <f t="shared" ca="1" si="20"/>
        <v>3</v>
      </c>
      <c r="BB44" s="90">
        <f t="shared" ref="BB44:BE44" ca="1" si="110">IF(BB$11&lt;=$AE$7,ROUNDUP($AY44+(BA$11*$AL$7),0),"")</f>
        <v>7</v>
      </c>
      <c r="BC44" s="90">
        <f t="shared" ca="1" si="110"/>
        <v>11</v>
      </c>
      <c r="BD44" s="90">
        <f t="shared" ca="1" si="110"/>
        <v>15</v>
      </c>
      <c r="BE44" s="93">
        <f t="shared" ca="1" si="110"/>
        <v>19</v>
      </c>
    </row>
    <row r="45" spans="1:57" s="74" customFormat="1" x14ac:dyDescent="0.2">
      <c r="A45" s="101" t="s">
        <v>33</v>
      </c>
      <c r="B45" s="102">
        <v>321</v>
      </c>
      <c r="C45" s="84">
        <f t="shared" si="6"/>
        <v>20</v>
      </c>
      <c r="D45" s="100">
        <f t="shared" si="14"/>
        <v>16.05</v>
      </c>
      <c r="E45" s="87">
        <f t="shared" ca="1" si="7"/>
        <v>4.2133428789394998</v>
      </c>
      <c r="F45" s="100"/>
      <c r="G45" s="112">
        <f t="shared" ca="1" si="8"/>
        <v>5</v>
      </c>
      <c r="H45" s="113">
        <f t="shared" ref="H45:AD45" ca="1" si="111">IF(H$11&lt;=$C45,ROUNDUP($E45+G$11*$D45,0),"")</f>
        <v>21</v>
      </c>
      <c r="I45" s="113">
        <f t="shared" ca="1" si="111"/>
        <v>37</v>
      </c>
      <c r="J45" s="113">
        <f t="shared" ca="1" si="111"/>
        <v>53</v>
      </c>
      <c r="K45" s="113">
        <f t="shared" ca="1" si="111"/>
        <v>69</v>
      </c>
      <c r="L45" s="113">
        <f t="shared" ca="1" si="111"/>
        <v>85</v>
      </c>
      <c r="M45" s="113">
        <f t="shared" ca="1" si="111"/>
        <v>101</v>
      </c>
      <c r="N45" s="113">
        <f t="shared" ca="1" si="111"/>
        <v>117</v>
      </c>
      <c r="O45" s="113">
        <f t="shared" ca="1" si="111"/>
        <v>133</v>
      </c>
      <c r="P45" s="113">
        <f t="shared" ca="1" si="111"/>
        <v>149</v>
      </c>
      <c r="Q45" s="113">
        <f t="shared" ca="1" si="111"/>
        <v>165</v>
      </c>
      <c r="R45" s="113">
        <f t="shared" ca="1" si="111"/>
        <v>181</v>
      </c>
      <c r="S45" s="113">
        <f t="shared" ca="1" si="111"/>
        <v>197</v>
      </c>
      <c r="T45" s="113">
        <f t="shared" ca="1" si="111"/>
        <v>213</v>
      </c>
      <c r="U45" s="113">
        <f t="shared" ca="1" si="111"/>
        <v>229</v>
      </c>
      <c r="V45" s="113">
        <f t="shared" ca="1" si="111"/>
        <v>245</v>
      </c>
      <c r="W45" s="113">
        <f t="shared" ca="1" si="111"/>
        <v>262</v>
      </c>
      <c r="X45" s="113">
        <f t="shared" ca="1" si="111"/>
        <v>278</v>
      </c>
      <c r="Y45" s="113">
        <f t="shared" ca="1" si="111"/>
        <v>294</v>
      </c>
      <c r="Z45" s="113">
        <f t="shared" ca="1" si="111"/>
        <v>310</v>
      </c>
      <c r="AA45" s="113" t="str">
        <f t="shared" si="111"/>
        <v/>
      </c>
      <c r="AB45" s="113" t="str">
        <f t="shared" si="111"/>
        <v/>
      </c>
      <c r="AC45" s="113" t="str">
        <f t="shared" si="111"/>
        <v/>
      </c>
      <c r="AD45" s="113" t="str">
        <f t="shared" si="111"/>
        <v/>
      </c>
      <c r="AE45" s="114" t="str">
        <f t="shared" si="107"/>
        <v/>
      </c>
      <c r="AG45" s="87">
        <f t="shared" ca="1" si="10"/>
        <v>0.95963921649775874</v>
      </c>
      <c r="AI45" s="84">
        <f t="shared" ca="1" si="11"/>
        <v>1</v>
      </c>
      <c r="AJ45" s="90">
        <f t="shared" ref="AJ45:AW45" ca="1" si="112">IF(AJ$11&lt;=($AE$6*$D$6),ROUNDUP($AG45+(AI$11*$AL$6),0),"")</f>
        <v>3</v>
      </c>
      <c r="AK45" s="90">
        <f t="shared" ca="1" si="112"/>
        <v>5</v>
      </c>
      <c r="AL45" s="90">
        <f t="shared" ca="1" si="112"/>
        <v>7</v>
      </c>
      <c r="AM45" s="90">
        <f t="shared" ca="1" si="112"/>
        <v>9</v>
      </c>
      <c r="AN45" s="90">
        <f t="shared" ca="1" si="112"/>
        <v>11</v>
      </c>
      <c r="AO45" s="90">
        <f t="shared" ca="1" si="112"/>
        <v>13</v>
      </c>
      <c r="AP45" s="90">
        <f t="shared" ca="1" si="112"/>
        <v>15</v>
      </c>
      <c r="AQ45" s="90">
        <f t="shared" ca="1" si="112"/>
        <v>17</v>
      </c>
      <c r="AR45" s="90">
        <f t="shared" ca="1" si="112"/>
        <v>19</v>
      </c>
      <c r="AS45" s="90" t="str">
        <f t="shared" si="112"/>
        <v/>
      </c>
      <c r="AT45" s="90" t="str">
        <f t="shared" si="112"/>
        <v/>
      </c>
      <c r="AU45" s="90" t="str">
        <f t="shared" si="112"/>
        <v/>
      </c>
      <c r="AV45" s="90" t="str">
        <f t="shared" si="112"/>
        <v/>
      </c>
      <c r="AW45" s="93" t="str">
        <f t="shared" si="112"/>
        <v/>
      </c>
      <c r="AY45" s="87">
        <f t="shared" ca="1" si="109"/>
        <v>3.9662582845290841</v>
      </c>
      <c r="BA45" s="84">
        <f t="shared" ca="1" si="20"/>
        <v>4</v>
      </c>
      <c r="BB45" s="90">
        <f t="shared" ref="BB45:BE45" ca="1" si="113">IF(BB$11&lt;=$AE$7,ROUNDUP($AY45+(BA$11*$AL$7),0),"")</f>
        <v>8</v>
      </c>
      <c r="BC45" s="90">
        <f t="shared" ca="1" si="113"/>
        <v>12</v>
      </c>
      <c r="BD45" s="90">
        <f t="shared" ca="1" si="113"/>
        <v>16</v>
      </c>
      <c r="BE45" s="93">
        <f t="shared" ca="1" si="113"/>
        <v>20</v>
      </c>
    </row>
    <row r="46" spans="1:57" s="74" customFormat="1" x14ac:dyDescent="0.2">
      <c r="A46" s="101" t="s">
        <v>34</v>
      </c>
      <c r="B46" s="102">
        <v>144</v>
      </c>
      <c r="C46" s="84">
        <f t="shared" si="6"/>
        <v>20</v>
      </c>
      <c r="D46" s="100">
        <f t="shared" si="14"/>
        <v>7.2</v>
      </c>
      <c r="E46" s="87">
        <f t="shared" ca="1" si="7"/>
        <v>1.7989809476108831</v>
      </c>
      <c r="F46" s="100"/>
      <c r="G46" s="112">
        <f t="shared" ca="1" si="8"/>
        <v>2</v>
      </c>
      <c r="H46" s="113">
        <f t="shared" ref="H46:AD46" ca="1" si="114">IF(H$11&lt;=$C46,ROUNDUP($E46+G$11*$D46,0),"")</f>
        <v>9</v>
      </c>
      <c r="I46" s="113">
        <f t="shared" ca="1" si="114"/>
        <v>17</v>
      </c>
      <c r="J46" s="113">
        <f t="shared" ca="1" si="114"/>
        <v>24</v>
      </c>
      <c r="K46" s="113">
        <f t="shared" ca="1" si="114"/>
        <v>31</v>
      </c>
      <c r="L46" s="113">
        <f t="shared" ca="1" si="114"/>
        <v>38</v>
      </c>
      <c r="M46" s="113">
        <f t="shared" ca="1" si="114"/>
        <v>45</v>
      </c>
      <c r="N46" s="113">
        <f t="shared" ca="1" si="114"/>
        <v>53</v>
      </c>
      <c r="O46" s="113">
        <f t="shared" ca="1" si="114"/>
        <v>60</v>
      </c>
      <c r="P46" s="113">
        <f t="shared" ca="1" si="114"/>
        <v>67</v>
      </c>
      <c r="Q46" s="113">
        <f t="shared" ca="1" si="114"/>
        <v>74</v>
      </c>
      <c r="R46" s="113">
        <f t="shared" ca="1" si="114"/>
        <v>81</v>
      </c>
      <c r="S46" s="113">
        <f t="shared" ca="1" si="114"/>
        <v>89</v>
      </c>
      <c r="T46" s="113">
        <f t="shared" ca="1" si="114"/>
        <v>96</v>
      </c>
      <c r="U46" s="113">
        <f t="shared" ca="1" si="114"/>
        <v>103</v>
      </c>
      <c r="V46" s="113">
        <f t="shared" ca="1" si="114"/>
        <v>110</v>
      </c>
      <c r="W46" s="113">
        <f t="shared" ca="1" si="114"/>
        <v>117</v>
      </c>
      <c r="X46" s="113">
        <f t="shared" ca="1" si="114"/>
        <v>125</v>
      </c>
      <c r="Y46" s="113">
        <f t="shared" ca="1" si="114"/>
        <v>132</v>
      </c>
      <c r="Z46" s="113">
        <f t="shared" ca="1" si="114"/>
        <v>139</v>
      </c>
      <c r="AA46" s="113" t="str">
        <f t="shared" si="114"/>
        <v/>
      </c>
      <c r="AB46" s="113" t="str">
        <f t="shared" si="114"/>
        <v/>
      </c>
      <c r="AC46" s="113" t="str">
        <f t="shared" si="114"/>
        <v/>
      </c>
      <c r="AD46" s="113" t="str">
        <f t="shared" si="114"/>
        <v/>
      </c>
      <c r="AE46" s="114" t="str">
        <f t="shared" si="107"/>
        <v/>
      </c>
      <c r="AG46" s="87">
        <f t="shared" ca="1" si="10"/>
        <v>0.5514759734534056</v>
      </c>
      <c r="AI46" s="84">
        <f t="shared" ca="1" si="11"/>
        <v>1</v>
      </c>
      <c r="AJ46" s="90">
        <f t="shared" ref="AJ46:AW46" ca="1" si="115">IF(AJ$11&lt;=($AE$6*$D$6),ROUNDUP($AG46+(AI$11*$AL$6),0),"")</f>
        <v>3</v>
      </c>
      <c r="AK46" s="90">
        <f t="shared" ca="1" si="115"/>
        <v>5</v>
      </c>
      <c r="AL46" s="90">
        <f t="shared" ca="1" si="115"/>
        <v>7</v>
      </c>
      <c r="AM46" s="90">
        <f t="shared" ca="1" si="115"/>
        <v>9</v>
      </c>
      <c r="AN46" s="90">
        <f t="shared" ca="1" si="115"/>
        <v>11</v>
      </c>
      <c r="AO46" s="90">
        <f t="shared" ca="1" si="115"/>
        <v>13</v>
      </c>
      <c r="AP46" s="90">
        <f t="shared" ca="1" si="115"/>
        <v>15</v>
      </c>
      <c r="AQ46" s="90">
        <f t="shared" ca="1" si="115"/>
        <v>17</v>
      </c>
      <c r="AR46" s="90">
        <f t="shared" ca="1" si="115"/>
        <v>19</v>
      </c>
      <c r="AS46" s="90" t="str">
        <f t="shared" si="115"/>
        <v/>
      </c>
      <c r="AT46" s="90" t="str">
        <f t="shared" si="115"/>
        <v/>
      </c>
      <c r="AU46" s="90" t="str">
        <f t="shared" si="115"/>
        <v/>
      </c>
      <c r="AV46" s="90" t="str">
        <f t="shared" si="115"/>
        <v/>
      </c>
      <c r="AW46" s="93" t="str">
        <f t="shared" si="115"/>
        <v/>
      </c>
      <c r="AY46" s="87">
        <f t="shared" ca="1" si="109"/>
        <v>2.416130256853795</v>
      </c>
      <c r="BA46" s="84">
        <f t="shared" ca="1" si="20"/>
        <v>3</v>
      </c>
      <c r="BB46" s="90">
        <f t="shared" ref="BB46:BE46" ca="1" si="116">IF(BB$11&lt;=$AE$7,ROUNDUP($AY46+(BA$11*$AL$7),0),"")</f>
        <v>7</v>
      </c>
      <c r="BC46" s="90">
        <f t="shared" ca="1" si="116"/>
        <v>11</v>
      </c>
      <c r="BD46" s="90">
        <f t="shared" ca="1" si="116"/>
        <v>15</v>
      </c>
      <c r="BE46" s="93">
        <f t="shared" ca="1" si="116"/>
        <v>19</v>
      </c>
    </row>
    <row r="47" spans="1:57" s="74" customFormat="1" x14ac:dyDescent="0.2">
      <c r="A47" s="101" t="s">
        <v>35</v>
      </c>
      <c r="B47" s="102">
        <v>218</v>
      </c>
      <c r="C47" s="84">
        <f t="shared" si="6"/>
        <v>20</v>
      </c>
      <c r="D47" s="100">
        <f t="shared" si="14"/>
        <v>10.9</v>
      </c>
      <c r="E47" s="87">
        <f t="shared" ca="1" si="7"/>
        <v>0.31860503195861672</v>
      </c>
      <c r="F47" s="100"/>
      <c r="G47" s="112">
        <f t="shared" ca="1" si="8"/>
        <v>1</v>
      </c>
      <c r="H47" s="113">
        <f t="shared" ref="H47:AD47" ca="1" si="117">IF(H$11&lt;=$C47,ROUNDUP($E47+G$11*$D47,0),"")</f>
        <v>12</v>
      </c>
      <c r="I47" s="113">
        <f t="shared" ca="1" si="117"/>
        <v>23</v>
      </c>
      <c r="J47" s="113">
        <f t="shared" ca="1" si="117"/>
        <v>34</v>
      </c>
      <c r="K47" s="113">
        <f t="shared" ca="1" si="117"/>
        <v>44</v>
      </c>
      <c r="L47" s="113">
        <f t="shared" ca="1" si="117"/>
        <v>55</v>
      </c>
      <c r="M47" s="113">
        <f t="shared" ca="1" si="117"/>
        <v>66</v>
      </c>
      <c r="N47" s="113">
        <f t="shared" ca="1" si="117"/>
        <v>77</v>
      </c>
      <c r="O47" s="113">
        <f t="shared" ca="1" si="117"/>
        <v>88</v>
      </c>
      <c r="P47" s="113">
        <f t="shared" ca="1" si="117"/>
        <v>99</v>
      </c>
      <c r="Q47" s="113">
        <f t="shared" ca="1" si="117"/>
        <v>110</v>
      </c>
      <c r="R47" s="113">
        <f t="shared" ca="1" si="117"/>
        <v>121</v>
      </c>
      <c r="S47" s="113">
        <f t="shared" ca="1" si="117"/>
        <v>132</v>
      </c>
      <c r="T47" s="113">
        <f t="shared" ca="1" si="117"/>
        <v>143</v>
      </c>
      <c r="U47" s="113">
        <f t="shared" ca="1" si="117"/>
        <v>153</v>
      </c>
      <c r="V47" s="113">
        <f t="shared" ca="1" si="117"/>
        <v>164</v>
      </c>
      <c r="W47" s="113">
        <f t="shared" ca="1" si="117"/>
        <v>175</v>
      </c>
      <c r="X47" s="113">
        <f t="shared" ca="1" si="117"/>
        <v>186</v>
      </c>
      <c r="Y47" s="113">
        <f t="shared" ca="1" si="117"/>
        <v>197</v>
      </c>
      <c r="Z47" s="113">
        <f t="shared" ca="1" si="117"/>
        <v>208</v>
      </c>
      <c r="AA47" s="113" t="str">
        <f t="shared" si="117"/>
        <v/>
      </c>
      <c r="AB47" s="113" t="str">
        <f t="shared" si="117"/>
        <v/>
      </c>
      <c r="AC47" s="113" t="str">
        <f t="shared" si="117"/>
        <v/>
      </c>
      <c r="AD47" s="113" t="str">
        <f t="shared" si="117"/>
        <v/>
      </c>
      <c r="AE47" s="114" t="str">
        <f t="shared" si="107"/>
        <v/>
      </c>
      <c r="AG47" s="87">
        <f t="shared" ca="1" si="10"/>
        <v>0.51569381995150709</v>
      </c>
      <c r="AI47" s="84">
        <f t="shared" ca="1" si="11"/>
        <v>1</v>
      </c>
      <c r="AJ47" s="90">
        <f t="shared" ref="AJ47:AW47" ca="1" si="118">IF(AJ$11&lt;=($AE$6*$D$6),ROUNDUP($AG47+(AI$11*$AL$6),0),"")</f>
        <v>3</v>
      </c>
      <c r="AK47" s="90">
        <f t="shared" ca="1" si="118"/>
        <v>5</v>
      </c>
      <c r="AL47" s="90">
        <f t="shared" ca="1" si="118"/>
        <v>7</v>
      </c>
      <c r="AM47" s="90">
        <f t="shared" ca="1" si="118"/>
        <v>9</v>
      </c>
      <c r="AN47" s="90">
        <f t="shared" ca="1" si="118"/>
        <v>11</v>
      </c>
      <c r="AO47" s="90">
        <f t="shared" ca="1" si="118"/>
        <v>13</v>
      </c>
      <c r="AP47" s="90">
        <f t="shared" ca="1" si="118"/>
        <v>15</v>
      </c>
      <c r="AQ47" s="90">
        <f t="shared" ca="1" si="118"/>
        <v>17</v>
      </c>
      <c r="AR47" s="90">
        <f t="shared" ca="1" si="118"/>
        <v>19</v>
      </c>
      <c r="AS47" s="90" t="str">
        <f t="shared" si="118"/>
        <v/>
      </c>
      <c r="AT47" s="90" t="str">
        <f t="shared" si="118"/>
        <v/>
      </c>
      <c r="AU47" s="90" t="str">
        <f t="shared" si="118"/>
        <v/>
      </c>
      <c r="AV47" s="90" t="str">
        <f t="shared" si="118"/>
        <v/>
      </c>
      <c r="AW47" s="93" t="str">
        <f t="shared" si="118"/>
        <v/>
      </c>
      <c r="AY47" s="87">
        <f t="shared" ca="1" si="109"/>
        <v>3.619491971009634</v>
      </c>
      <c r="BA47" s="84">
        <f t="shared" ca="1" si="20"/>
        <v>4</v>
      </c>
      <c r="BB47" s="90">
        <f t="shared" ref="BB47:BE47" ca="1" si="119">IF(BB$11&lt;=$AE$7,ROUNDUP($AY47+(BA$11*$AL$7),0),"")</f>
        <v>8</v>
      </c>
      <c r="BC47" s="90">
        <f t="shared" ca="1" si="119"/>
        <v>12</v>
      </c>
      <c r="BD47" s="90">
        <f t="shared" ca="1" si="119"/>
        <v>16</v>
      </c>
      <c r="BE47" s="93">
        <f t="shared" ca="1" si="119"/>
        <v>20</v>
      </c>
    </row>
    <row r="48" spans="1:57" s="74" customFormat="1" x14ac:dyDescent="0.2">
      <c r="A48" s="101" t="s">
        <v>36</v>
      </c>
      <c r="B48" s="102">
        <v>122</v>
      </c>
      <c r="C48" s="84">
        <f t="shared" si="6"/>
        <v>20</v>
      </c>
      <c r="D48" s="100">
        <f t="shared" si="14"/>
        <v>6.1</v>
      </c>
      <c r="E48" s="87">
        <f t="shared" ca="1" si="7"/>
        <v>5.9370447988022326</v>
      </c>
      <c r="F48" s="100"/>
      <c r="G48" s="112">
        <f t="shared" ca="1" si="8"/>
        <v>6</v>
      </c>
      <c r="H48" s="113">
        <f t="shared" ref="H48:AD48" ca="1" si="120">IF(H$11&lt;=$C48,ROUNDUP($E48+G$11*$D48,0),"")</f>
        <v>13</v>
      </c>
      <c r="I48" s="113">
        <f t="shared" ca="1" si="120"/>
        <v>19</v>
      </c>
      <c r="J48" s="113">
        <f t="shared" ca="1" si="120"/>
        <v>25</v>
      </c>
      <c r="K48" s="113">
        <f t="shared" ca="1" si="120"/>
        <v>31</v>
      </c>
      <c r="L48" s="113">
        <f t="shared" ca="1" si="120"/>
        <v>37</v>
      </c>
      <c r="M48" s="113">
        <f t="shared" ca="1" si="120"/>
        <v>43</v>
      </c>
      <c r="N48" s="113">
        <f t="shared" ca="1" si="120"/>
        <v>49</v>
      </c>
      <c r="O48" s="113">
        <f t="shared" ca="1" si="120"/>
        <v>55</v>
      </c>
      <c r="P48" s="113">
        <f t="shared" ca="1" si="120"/>
        <v>61</v>
      </c>
      <c r="Q48" s="113">
        <f t="shared" ca="1" si="120"/>
        <v>67</v>
      </c>
      <c r="R48" s="113">
        <f t="shared" ca="1" si="120"/>
        <v>74</v>
      </c>
      <c r="S48" s="113">
        <f t="shared" ca="1" si="120"/>
        <v>80</v>
      </c>
      <c r="T48" s="113">
        <f t="shared" ca="1" si="120"/>
        <v>86</v>
      </c>
      <c r="U48" s="113">
        <f t="shared" ca="1" si="120"/>
        <v>92</v>
      </c>
      <c r="V48" s="113">
        <f t="shared" ca="1" si="120"/>
        <v>98</v>
      </c>
      <c r="W48" s="113">
        <f t="shared" ca="1" si="120"/>
        <v>104</v>
      </c>
      <c r="X48" s="113">
        <f t="shared" ca="1" si="120"/>
        <v>110</v>
      </c>
      <c r="Y48" s="113">
        <f t="shared" ca="1" si="120"/>
        <v>116</v>
      </c>
      <c r="Z48" s="113">
        <f t="shared" ca="1" si="120"/>
        <v>122</v>
      </c>
      <c r="AA48" s="113" t="str">
        <f t="shared" si="120"/>
        <v/>
      </c>
      <c r="AB48" s="113" t="str">
        <f t="shared" si="120"/>
        <v/>
      </c>
      <c r="AC48" s="113" t="str">
        <f t="shared" si="120"/>
        <v/>
      </c>
      <c r="AD48" s="113" t="str">
        <f t="shared" si="120"/>
        <v/>
      </c>
      <c r="AE48" s="114" t="str">
        <f t="shared" si="107"/>
        <v/>
      </c>
      <c r="AG48" s="87">
        <f t="shared" ca="1" si="10"/>
        <v>0.7663845884185323</v>
      </c>
      <c r="AI48" s="84">
        <f t="shared" ca="1" si="11"/>
        <v>1</v>
      </c>
      <c r="AJ48" s="90">
        <f t="shared" ref="AJ48:AW48" ca="1" si="121">IF(AJ$11&lt;=($AE$6*$D$6),ROUNDUP($AG48+(AI$11*$AL$6),0),"")</f>
        <v>3</v>
      </c>
      <c r="AK48" s="90">
        <f t="shared" ca="1" si="121"/>
        <v>5</v>
      </c>
      <c r="AL48" s="90">
        <f t="shared" ca="1" si="121"/>
        <v>7</v>
      </c>
      <c r="AM48" s="90">
        <f t="shared" ca="1" si="121"/>
        <v>9</v>
      </c>
      <c r="AN48" s="90">
        <f t="shared" ca="1" si="121"/>
        <v>11</v>
      </c>
      <c r="AO48" s="90">
        <f t="shared" ca="1" si="121"/>
        <v>13</v>
      </c>
      <c r="AP48" s="90">
        <f t="shared" ca="1" si="121"/>
        <v>15</v>
      </c>
      <c r="AQ48" s="90">
        <f t="shared" ca="1" si="121"/>
        <v>17</v>
      </c>
      <c r="AR48" s="90">
        <f t="shared" ca="1" si="121"/>
        <v>19</v>
      </c>
      <c r="AS48" s="90" t="str">
        <f t="shared" si="121"/>
        <v/>
      </c>
      <c r="AT48" s="90" t="str">
        <f t="shared" si="121"/>
        <v/>
      </c>
      <c r="AU48" s="90" t="str">
        <f t="shared" si="121"/>
        <v/>
      </c>
      <c r="AV48" s="90" t="str">
        <f t="shared" si="121"/>
        <v/>
      </c>
      <c r="AW48" s="93" t="str">
        <f t="shared" si="121"/>
        <v/>
      </c>
      <c r="AY48" s="87">
        <f t="shared" ca="1" si="109"/>
        <v>1.049311797388611</v>
      </c>
      <c r="BA48" s="84">
        <f t="shared" ca="1" si="20"/>
        <v>2</v>
      </c>
      <c r="BB48" s="90">
        <f t="shared" ref="BB48:BE48" ca="1" si="122">IF(BB$11&lt;=$AE$7,ROUNDUP($AY48+(BA$11*$AL$7),0),"")</f>
        <v>6</v>
      </c>
      <c r="BC48" s="90">
        <f t="shared" ca="1" si="122"/>
        <v>10</v>
      </c>
      <c r="BD48" s="90">
        <f t="shared" ca="1" si="122"/>
        <v>14</v>
      </c>
      <c r="BE48" s="93">
        <f t="shared" ca="1" si="122"/>
        <v>18</v>
      </c>
    </row>
    <row r="49" spans="1:57" s="74" customFormat="1" x14ac:dyDescent="0.2">
      <c r="A49" s="101" t="s">
        <v>37</v>
      </c>
      <c r="B49" s="102">
        <v>168</v>
      </c>
      <c r="C49" s="84">
        <f t="shared" si="6"/>
        <v>20</v>
      </c>
      <c r="D49" s="100">
        <f t="shared" si="14"/>
        <v>8.4</v>
      </c>
      <c r="E49" s="87">
        <f t="shared" ca="1" si="7"/>
        <v>1.83019324239305</v>
      </c>
      <c r="F49" s="100"/>
      <c r="G49" s="112">
        <f t="shared" ca="1" si="8"/>
        <v>2</v>
      </c>
      <c r="H49" s="113">
        <f t="shared" ref="H49:AD49" ca="1" si="123">IF(H$11&lt;=$C49,ROUNDUP($E49+G$11*$D49,0),"")</f>
        <v>11</v>
      </c>
      <c r="I49" s="113">
        <f t="shared" ca="1" si="123"/>
        <v>19</v>
      </c>
      <c r="J49" s="113">
        <f t="shared" ca="1" si="123"/>
        <v>28</v>
      </c>
      <c r="K49" s="113">
        <f t="shared" ca="1" si="123"/>
        <v>36</v>
      </c>
      <c r="L49" s="113">
        <f t="shared" ca="1" si="123"/>
        <v>44</v>
      </c>
      <c r="M49" s="113">
        <f t="shared" ca="1" si="123"/>
        <v>53</v>
      </c>
      <c r="N49" s="113">
        <f t="shared" ca="1" si="123"/>
        <v>61</v>
      </c>
      <c r="O49" s="113">
        <f t="shared" ca="1" si="123"/>
        <v>70</v>
      </c>
      <c r="P49" s="113">
        <f t="shared" ca="1" si="123"/>
        <v>78</v>
      </c>
      <c r="Q49" s="113">
        <f t="shared" ca="1" si="123"/>
        <v>86</v>
      </c>
      <c r="R49" s="113">
        <f t="shared" ca="1" si="123"/>
        <v>95</v>
      </c>
      <c r="S49" s="113">
        <f t="shared" ca="1" si="123"/>
        <v>103</v>
      </c>
      <c r="T49" s="113">
        <f t="shared" ca="1" si="123"/>
        <v>112</v>
      </c>
      <c r="U49" s="113">
        <f t="shared" ca="1" si="123"/>
        <v>120</v>
      </c>
      <c r="V49" s="113">
        <f t="shared" ca="1" si="123"/>
        <v>128</v>
      </c>
      <c r="W49" s="113">
        <f t="shared" ca="1" si="123"/>
        <v>137</v>
      </c>
      <c r="X49" s="113">
        <f t="shared" ca="1" si="123"/>
        <v>145</v>
      </c>
      <c r="Y49" s="113">
        <f t="shared" ca="1" si="123"/>
        <v>154</v>
      </c>
      <c r="Z49" s="113">
        <f t="shared" ca="1" si="123"/>
        <v>162</v>
      </c>
      <c r="AA49" s="113" t="str">
        <f t="shared" si="123"/>
        <v/>
      </c>
      <c r="AB49" s="113" t="str">
        <f t="shared" si="123"/>
        <v/>
      </c>
      <c r="AC49" s="113" t="str">
        <f t="shared" si="123"/>
        <v/>
      </c>
      <c r="AD49" s="113" t="str">
        <f t="shared" si="123"/>
        <v/>
      </c>
      <c r="AE49" s="114" t="str">
        <f t="shared" si="107"/>
        <v/>
      </c>
      <c r="AG49" s="87">
        <f t="shared" ca="1" si="10"/>
        <v>1.9572202478728054</v>
      </c>
      <c r="AI49" s="84">
        <f t="shared" ca="1" si="11"/>
        <v>2</v>
      </c>
      <c r="AJ49" s="90">
        <f t="shared" ref="AJ49:AW49" ca="1" si="124">IF(AJ$11&lt;=($AE$6*$D$6),ROUNDUP($AG49+(AI$11*$AL$6),0),"")</f>
        <v>4</v>
      </c>
      <c r="AK49" s="90">
        <f t="shared" ca="1" si="124"/>
        <v>6</v>
      </c>
      <c r="AL49" s="90">
        <f t="shared" ca="1" si="124"/>
        <v>8</v>
      </c>
      <c r="AM49" s="90">
        <f t="shared" ca="1" si="124"/>
        <v>10</v>
      </c>
      <c r="AN49" s="90">
        <f t="shared" ca="1" si="124"/>
        <v>12</v>
      </c>
      <c r="AO49" s="90">
        <f t="shared" ca="1" si="124"/>
        <v>14</v>
      </c>
      <c r="AP49" s="90">
        <f t="shared" ca="1" si="124"/>
        <v>16</v>
      </c>
      <c r="AQ49" s="90">
        <f t="shared" ca="1" si="124"/>
        <v>18</v>
      </c>
      <c r="AR49" s="90">
        <f t="shared" ca="1" si="124"/>
        <v>20</v>
      </c>
      <c r="AS49" s="90" t="str">
        <f t="shared" si="124"/>
        <v/>
      </c>
      <c r="AT49" s="90" t="str">
        <f t="shared" si="124"/>
        <v/>
      </c>
      <c r="AU49" s="90" t="str">
        <f t="shared" si="124"/>
        <v/>
      </c>
      <c r="AV49" s="90" t="str">
        <f t="shared" si="124"/>
        <v/>
      </c>
      <c r="AW49" s="93" t="str">
        <f t="shared" si="124"/>
        <v/>
      </c>
      <c r="AY49" s="87">
        <f t="shared" ca="1" si="109"/>
        <v>1.0429441958094405</v>
      </c>
      <c r="BA49" s="84">
        <f t="shared" ca="1" si="20"/>
        <v>2</v>
      </c>
      <c r="BB49" s="90">
        <f t="shared" ref="BB49:BE49" ca="1" si="125">IF(BB$11&lt;=$AE$7,ROUNDUP($AY49+(BA$11*$AL$7),0),"")</f>
        <v>6</v>
      </c>
      <c r="BC49" s="90">
        <f t="shared" ca="1" si="125"/>
        <v>10</v>
      </c>
      <c r="BD49" s="90">
        <f t="shared" ca="1" si="125"/>
        <v>14</v>
      </c>
      <c r="BE49" s="93">
        <f t="shared" ca="1" si="125"/>
        <v>18</v>
      </c>
    </row>
    <row r="50" spans="1:57" s="74" customFormat="1" x14ac:dyDescent="0.2">
      <c r="A50" s="101" t="s">
        <v>38</v>
      </c>
      <c r="B50" s="102">
        <v>128</v>
      </c>
      <c r="C50" s="84">
        <f t="shared" si="6"/>
        <v>20</v>
      </c>
      <c r="D50" s="100">
        <f t="shared" si="14"/>
        <v>6.4</v>
      </c>
      <c r="E50" s="87">
        <f t="shared" ca="1" si="7"/>
        <v>5.7375067285313577</v>
      </c>
      <c r="F50" s="100"/>
      <c r="G50" s="112">
        <f t="shared" ca="1" si="8"/>
        <v>6</v>
      </c>
      <c r="H50" s="113">
        <f t="shared" ref="H50:AD50" ca="1" si="126">IF(H$11&lt;=$C50,ROUNDUP($E50+G$11*$D50,0),"")</f>
        <v>13</v>
      </c>
      <c r="I50" s="113">
        <f t="shared" ca="1" si="126"/>
        <v>19</v>
      </c>
      <c r="J50" s="113">
        <f t="shared" ca="1" si="126"/>
        <v>25</v>
      </c>
      <c r="K50" s="113">
        <f t="shared" ca="1" si="126"/>
        <v>32</v>
      </c>
      <c r="L50" s="113">
        <f t="shared" ca="1" si="126"/>
        <v>38</v>
      </c>
      <c r="M50" s="113">
        <f t="shared" ca="1" si="126"/>
        <v>45</v>
      </c>
      <c r="N50" s="113">
        <f t="shared" ca="1" si="126"/>
        <v>51</v>
      </c>
      <c r="O50" s="113">
        <f t="shared" ca="1" si="126"/>
        <v>57</v>
      </c>
      <c r="P50" s="113">
        <f t="shared" ca="1" si="126"/>
        <v>64</v>
      </c>
      <c r="Q50" s="113">
        <f t="shared" ca="1" si="126"/>
        <v>70</v>
      </c>
      <c r="R50" s="113">
        <f t="shared" ca="1" si="126"/>
        <v>77</v>
      </c>
      <c r="S50" s="113">
        <f t="shared" ca="1" si="126"/>
        <v>83</v>
      </c>
      <c r="T50" s="113">
        <f t="shared" ca="1" si="126"/>
        <v>89</v>
      </c>
      <c r="U50" s="113">
        <f t="shared" ca="1" si="126"/>
        <v>96</v>
      </c>
      <c r="V50" s="113">
        <f t="shared" ca="1" si="126"/>
        <v>102</v>
      </c>
      <c r="W50" s="113">
        <f t="shared" ca="1" si="126"/>
        <v>109</v>
      </c>
      <c r="X50" s="113">
        <f t="shared" ca="1" si="126"/>
        <v>115</v>
      </c>
      <c r="Y50" s="113">
        <f t="shared" ca="1" si="126"/>
        <v>121</v>
      </c>
      <c r="Z50" s="113">
        <f t="shared" ca="1" si="126"/>
        <v>128</v>
      </c>
      <c r="AA50" s="113" t="str">
        <f t="shared" si="126"/>
        <v/>
      </c>
      <c r="AB50" s="113" t="str">
        <f t="shared" si="126"/>
        <v/>
      </c>
      <c r="AC50" s="113" t="str">
        <f t="shared" si="126"/>
        <v/>
      </c>
      <c r="AD50" s="113" t="str">
        <f t="shared" si="126"/>
        <v/>
      </c>
      <c r="AE50" s="114" t="str">
        <f t="shared" si="107"/>
        <v/>
      </c>
      <c r="AG50" s="87">
        <f t="shared" ca="1" si="10"/>
        <v>0.34865355878619297</v>
      </c>
      <c r="AI50" s="84">
        <f t="shared" ca="1" si="11"/>
        <v>1</v>
      </c>
      <c r="AJ50" s="90">
        <f t="shared" ref="AJ50:AW50" ca="1" si="127">IF(AJ$11&lt;=($AE$6*$D$6),ROUNDUP($AG50+(AI$11*$AL$6),0),"")</f>
        <v>3</v>
      </c>
      <c r="AK50" s="90">
        <f t="shared" ca="1" si="127"/>
        <v>5</v>
      </c>
      <c r="AL50" s="90">
        <f t="shared" ca="1" si="127"/>
        <v>7</v>
      </c>
      <c r="AM50" s="90">
        <f t="shared" ca="1" si="127"/>
        <v>9</v>
      </c>
      <c r="AN50" s="90">
        <f t="shared" ca="1" si="127"/>
        <v>11</v>
      </c>
      <c r="AO50" s="90">
        <f t="shared" ca="1" si="127"/>
        <v>13</v>
      </c>
      <c r="AP50" s="90">
        <f t="shared" ca="1" si="127"/>
        <v>15</v>
      </c>
      <c r="AQ50" s="90">
        <f t="shared" ca="1" si="127"/>
        <v>17</v>
      </c>
      <c r="AR50" s="90">
        <f t="shared" ca="1" si="127"/>
        <v>19</v>
      </c>
      <c r="AS50" s="90" t="str">
        <f t="shared" si="127"/>
        <v/>
      </c>
      <c r="AT50" s="90" t="str">
        <f t="shared" si="127"/>
        <v/>
      </c>
      <c r="AU50" s="90" t="str">
        <f t="shared" si="127"/>
        <v/>
      </c>
      <c r="AV50" s="90" t="str">
        <f t="shared" si="127"/>
        <v/>
      </c>
      <c r="AW50" s="93" t="str">
        <f t="shared" si="127"/>
        <v/>
      </c>
      <c r="AY50" s="87">
        <f t="shared" ca="1" si="109"/>
        <v>3.5848833337173494</v>
      </c>
      <c r="BA50" s="84">
        <f t="shared" ca="1" si="20"/>
        <v>4</v>
      </c>
      <c r="BB50" s="90">
        <f t="shared" ref="BB50:BE50" ca="1" si="128">IF(BB$11&lt;=$AE$7,ROUNDUP($AY50+(BA$11*$AL$7),0),"")</f>
        <v>8</v>
      </c>
      <c r="BC50" s="90">
        <f t="shared" ca="1" si="128"/>
        <v>12</v>
      </c>
      <c r="BD50" s="90">
        <f t="shared" ca="1" si="128"/>
        <v>16</v>
      </c>
      <c r="BE50" s="93">
        <f t="shared" ca="1" si="128"/>
        <v>20</v>
      </c>
    </row>
    <row r="51" spans="1:57" s="74" customFormat="1" x14ac:dyDescent="0.2">
      <c r="A51" s="101" t="s">
        <v>39</v>
      </c>
      <c r="B51" s="102">
        <v>229</v>
      </c>
      <c r="C51" s="84">
        <f t="shared" si="6"/>
        <v>20</v>
      </c>
      <c r="D51" s="100">
        <f t="shared" si="14"/>
        <v>11.45</v>
      </c>
      <c r="E51" s="87">
        <f t="shared" ca="1" si="7"/>
        <v>1.2117155466722263</v>
      </c>
      <c r="F51" s="100"/>
      <c r="G51" s="112">
        <f t="shared" ca="1" si="8"/>
        <v>2</v>
      </c>
      <c r="H51" s="113">
        <f t="shared" ref="H51:AD51" ca="1" si="129">IF(H$11&lt;=$C51,ROUNDUP($E51+G$11*$D51,0),"")</f>
        <v>13</v>
      </c>
      <c r="I51" s="113">
        <f t="shared" ca="1" si="129"/>
        <v>25</v>
      </c>
      <c r="J51" s="113">
        <f t="shared" ca="1" si="129"/>
        <v>36</v>
      </c>
      <c r="K51" s="113">
        <f t="shared" ca="1" si="129"/>
        <v>48</v>
      </c>
      <c r="L51" s="113">
        <f t="shared" ca="1" si="129"/>
        <v>59</v>
      </c>
      <c r="M51" s="113">
        <f t="shared" ca="1" si="129"/>
        <v>70</v>
      </c>
      <c r="N51" s="113">
        <f t="shared" ca="1" si="129"/>
        <v>82</v>
      </c>
      <c r="O51" s="113">
        <f t="shared" ca="1" si="129"/>
        <v>93</v>
      </c>
      <c r="P51" s="113">
        <f t="shared" ca="1" si="129"/>
        <v>105</v>
      </c>
      <c r="Q51" s="113">
        <f t="shared" ca="1" si="129"/>
        <v>116</v>
      </c>
      <c r="R51" s="113">
        <f t="shared" ca="1" si="129"/>
        <v>128</v>
      </c>
      <c r="S51" s="113">
        <f t="shared" ca="1" si="129"/>
        <v>139</v>
      </c>
      <c r="T51" s="113">
        <f t="shared" ca="1" si="129"/>
        <v>151</v>
      </c>
      <c r="U51" s="113">
        <f t="shared" ca="1" si="129"/>
        <v>162</v>
      </c>
      <c r="V51" s="113">
        <f t="shared" ca="1" si="129"/>
        <v>173</v>
      </c>
      <c r="W51" s="113">
        <f t="shared" ca="1" si="129"/>
        <v>185</v>
      </c>
      <c r="X51" s="113">
        <f t="shared" ca="1" si="129"/>
        <v>196</v>
      </c>
      <c r="Y51" s="113">
        <f t="shared" ca="1" si="129"/>
        <v>208</v>
      </c>
      <c r="Z51" s="113">
        <f t="shared" ca="1" si="129"/>
        <v>219</v>
      </c>
      <c r="AA51" s="113" t="str">
        <f t="shared" si="129"/>
        <v/>
      </c>
      <c r="AB51" s="113" t="str">
        <f t="shared" si="129"/>
        <v/>
      </c>
      <c r="AC51" s="113" t="str">
        <f t="shared" si="129"/>
        <v/>
      </c>
      <c r="AD51" s="113" t="str">
        <f t="shared" si="129"/>
        <v/>
      </c>
      <c r="AE51" s="114" t="str">
        <f t="shared" si="107"/>
        <v/>
      </c>
      <c r="AG51" s="87">
        <f t="shared" ca="1" si="10"/>
        <v>0.32863475358843619</v>
      </c>
      <c r="AI51" s="84">
        <f t="shared" ca="1" si="11"/>
        <v>1</v>
      </c>
      <c r="AJ51" s="90">
        <f t="shared" ref="AJ51:AW51" ca="1" si="130">IF(AJ$11&lt;=($AE$6*$D$6),ROUNDUP($AG51+(AI$11*$AL$6),0),"")</f>
        <v>3</v>
      </c>
      <c r="AK51" s="90">
        <f t="shared" ca="1" si="130"/>
        <v>5</v>
      </c>
      <c r="AL51" s="90">
        <f t="shared" ca="1" si="130"/>
        <v>7</v>
      </c>
      <c r="AM51" s="90">
        <f t="shared" ca="1" si="130"/>
        <v>9</v>
      </c>
      <c r="AN51" s="90">
        <f t="shared" ca="1" si="130"/>
        <v>11</v>
      </c>
      <c r="AO51" s="90">
        <f t="shared" ca="1" si="130"/>
        <v>13</v>
      </c>
      <c r="AP51" s="90">
        <f t="shared" ca="1" si="130"/>
        <v>15</v>
      </c>
      <c r="AQ51" s="90">
        <f t="shared" ca="1" si="130"/>
        <v>17</v>
      </c>
      <c r="AR51" s="90">
        <f t="shared" ca="1" si="130"/>
        <v>19</v>
      </c>
      <c r="AS51" s="90" t="str">
        <f t="shared" si="130"/>
        <v/>
      </c>
      <c r="AT51" s="90" t="str">
        <f t="shared" si="130"/>
        <v/>
      </c>
      <c r="AU51" s="90" t="str">
        <f t="shared" si="130"/>
        <v/>
      </c>
      <c r="AV51" s="90" t="str">
        <f t="shared" si="130"/>
        <v/>
      </c>
      <c r="AW51" s="93" t="str">
        <f t="shared" si="130"/>
        <v/>
      </c>
      <c r="AY51" s="87">
        <f t="shared" ca="1" si="109"/>
        <v>0.22912122563798132</v>
      </c>
      <c r="BA51" s="84">
        <f t="shared" ca="1" si="20"/>
        <v>1</v>
      </c>
      <c r="BB51" s="90">
        <f t="shared" ref="BB51:BE51" ca="1" si="131">IF(BB$11&lt;=$AE$7,ROUNDUP($AY51+(BA$11*$AL$7),0),"")</f>
        <v>5</v>
      </c>
      <c r="BC51" s="90">
        <f t="shared" ca="1" si="131"/>
        <v>9</v>
      </c>
      <c r="BD51" s="90">
        <f t="shared" ca="1" si="131"/>
        <v>13</v>
      </c>
      <c r="BE51" s="93">
        <f t="shared" ca="1" si="131"/>
        <v>17</v>
      </c>
    </row>
    <row r="52" spans="1:57" s="74" customFormat="1" x14ac:dyDescent="0.2">
      <c r="A52" s="101" t="s">
        <v>40</v>
      </c>
      <c r="B52" s="102">
        <v>198</v>
      </c>
      <c r="C52" s="84">
        <f t="shared" si="6"/>
        <v>20</v>
      </c>
      <c r="D52" s="100">
        <f t="shared" si="14"/>
        <v>9.9</v>
      </c>
      <c r="E52" s="87">
        <f t="shared" ca="1" si="7"/>
        <v>6.3147781911420147</v>
      </c>
      <c r="F52" s="100"/>
      <c r="G52" s="112">
        <f t="shared" ca="1" si="8"/>
        <v>7</v>
      </c>
      <c r="H52" s="113">
        <f t="shared" ref="H52:AD52" ca="1" si="132">IF(H$11&lt;=$C52,ROUNDUP($E52+G$11*$D52,0),"")</f>
        <v>17</v>
      </c>
      <c r="I52" s="113">
        <f t="shared" ca="1" si="132"/>
        <v>27</v>
      </c>
      <c r="J52" s="113">
        <f t="shared" ca="1" si="132"/>
        <v>37</v>
      </c>
      <c r="K52" s="113">
        <f t="shared" ca="1" si="132"/>
        <v>46</v>
      </c>
      <c r="L52" s="113">
        <f t="shared" ca="1" si="132"/>
        <v>56</v>
      </c>
      <c r="M52" s="113">
        <f t="shared" ca="1" si="132"/>
        <v>66</v>
      </c>
      <c r="N52" s="113">
        <f t="shared" ca="1" si="132"/>
        <v>76</v>
      </c>
      <c r="O52" s="113">
        <f t="shared" ca="1" si="132"/>
        <v>86</v>
      </c>
      <c r="P52" s="113">
        <f t="shared" ca="1" si="132"/>
        <v>96</v>
      </c>
      <c r="Q52" s="113">
        <f t="shared" ca="1" si="132"/>
        <v>106</v>
      </c>
      <c r="R52" s="113">
        <f t="shared" ca="1" si="132"/>
        <v>116</v>
      </c>
      <c r="S52" s="113">
        <f t="shared" ca="1" si="132"/>
        <v>126</v>
      </c>
      <c r="T52" s="113">
        <f t="shared" ca="1" si="132"/>
        <v>136</v>
      </c>
      <c r="U52" s="113">
        <f t="shared" ca="1" si="132"/>
        <v>145</v>
      </c>
      <c r="V52" s="113">
        <f t="shared" ca="1" si="132"/>
        <v>155</v>
      </c>
      <c r="W52" s="113">
        <f t="shared" ca="1" si="132"/>
        <v>165</v>
      </c>
      <c r="X52" s="113">
        <f t="shared" ca="1" si="132"/>
        <v>175</v>
      </c>
      <c r="Y52" s="113">
        <f t="shared" ca="1" si="132"/>
        <v>185</v>
      </c>
      <c r="Z52" s="113">
        <f t="shared" ca="1" si="132"/>
        <v>195</v>
      </c>
      <c r="AA52" s="113" t="str">
        <f t="shared" si="132"/>
        <v/>
      </c>
      <c r="AB52" s="113" t="str">
        <f t="shared" si="132"/>
        <v/>
      </c>
      <c r="AC52" s="113" t="str">
        <f t="shared" si="132"/>
        <v/>
      </c>
      <c r="AD52" s="113" t="str">
        <f t="shared" si="132"/>
        <v/>
      </c>
      <c r="AE52" s="114" t="str">
        <f t="shared" si="107"/>
        <v/>
      </c>
      <c r="AG52" s="87">
        <f t="shared" ca="1" si="10"/>
        <v>1.1881459632778315</v>
      </c>
      <c r="AI52" s="84">
        <f t="shared" ca="1" si="11"/>
        <v>2</v>
      </c>
      <c r="AJ52" s="90">
        <f t="shared" ref="AJ52:AW52" ca="1" si="133">IF(AJ$11&lt;=($AE$6*$D$6),ROUNDUP($AG52+(AI$11*$AL$6),0),"")</f>
        <v>4</v>
      </c>
      <c r="AK52" s="90">
        <f t="shared" ca="1" si="133"/>
        <v>6</v>
      </c>
      <c r="AL52" s="90">
        <f t="shared" ca="1" si="133"/>
        <v>8</v>
      </c>
      <c r="AM52" s="90">
        <f t="shared" ca="1" si="133"/>
        <v>10</v>
      </c>
      <c r="AN52" s="90">
        <f t="shared" ca="1" si="133"/>
        <v>12</v>
      </c>
      <c r="AO52" s="90">
        <f t="shared" ca="1" si="133"/>
        <v>14</v>
      </c>
      <c r="AP52" s="90">
        <f t="shared" ca="1" si="133"/>
        <v>16</v>
      </c>
      <c r="AQ52" s="90">
        <f t="shared" ca="1" si="133"/>
        <v>18</v>
      </c>
      <c r="AR52" s="90">
        <f t="shared" ca="1" si="133"/>
        <v>20</v>
      </c>
      <c r="AS52" s="90" t="str">
        <f t="shared" si="133"/>
        <v/>
      </c>
      <c r="AT52" s="90" t="str">
        <f t="shared" si="133"/>
        <v/>
      </c>
      <c r="AU52" s="90" t="str">
        <f t="shared" si="133"/>
        <v/>
      </c>
      <c r="AV52" s="90" t="str">
        <f t="shared" si="133"/>
        <v/>
      </c>
      <c r="AW52" s="93" t="str">
        <f t="shared" si="133"/>
        <v/>
      </c>
      <c r="AY52" s="87">
        <f t="shared" ca="1" si="109"/>
        <v>2.5901176004311082</v>
      </c>
      <c r="BA52" s="84">
        <f t="shared" ca="1" si="20"/>
        <v>3</v>
      </c>
      <c r="BB52" s="90">
        <f t="shared" ref="BB52:BE52" ca="1" si="134">IF(BB$11&lt;=$AE$7,ROUNDUP($AY52+(BA$11*$AL$7),0),"")</f>
        <v>7</v>
      </c>
      <c r="BC52" s="90">
        <f t="shared" ca="1" si="134"/>
        <v>11</v>
      </c>
      <c r="BD52" s="90">
        <f t="shared" ca="1" si="134"/>
        <v>15</v>
      </c>
      <c r="BE52" s="93">
        <f t="shared" ca="1" si="134"/>
        <v>19</v>
      </c>
    </row>
    <row r="53" spans="1:57" s="74" customFormat="1" x14ac:dyDescent="0.2">
      <c r="A53" s="101" t="s">
        <v>41</v>
      </c>
      <c r="B53" s="102">
        <v>152</v>
      </c>
      <c r="C53" s="84">
        <f t="shared" si="6"/>
        <v>20</v>
      </c>
      <c r="D53" s="100">
        <f t="shared" si="14"/>
        <v>7.6</v>
      </c>
      <c r="E53" s="87">
        <f t="shared" ca="1" si="7"/>
        <v>1.7549604775006393</v>
      </c>
      <c r="F53" s="100"/>
      <c r="G53" s="112">
        <f t="shared" ca="1" si="8"/>
        <v>2</v>
      </c>
      <c r="H53" s="113">
        <f t="shared" ref="H53:AD53" ca="1" si="135">IF(H$11&lt;=$C53,ROUNDUP($E53+G$11*$D53,0),"")</f>
        <v>10</v>
      </c>
      <c r="I53" s="113">
        <f t="shared" ca="1" si="135"/>
        <v>17</v>
      </c>
      <c r="J53" s="113">
        <f t="shared" ca="1" si="135"/>
        <v>25</v>
      </c>
      <c r="K53" s="113">
        <f t="shared" ca="1" si="135"/>
        <v>33</v>
      </c>
      <c r="L53" s="113">
        <f t="shared" ca="1" si="135"/>
        <v>40</v>
      </c>
      <c r="M53" s="113">
        <f t="shared" ca="1" si="135"/>
        <v>48</v>
      </c>
      <c r="N53" s="113">
        <f t="shared" ca="1" si="135"/>
        <v>55</v>
      </c>
      <c r="O53" s="113">
        <f t="shared" ca="1" si="135"/>
        <v>63</v>
      </c>
      <c r="P53" s="113">
        <f t="shared" ca="1" si="135"/>
        <v>71</v>
      </c>
      <c r="Q53" s="113">
        <f t="shared" ca="1" si="135"/>
        <v>78</v>
      </c>
      <c r="R53" s="113">
        <f t="shared" ca="1" si="135"/>
        <v>86</v>
      </c>
      <c r="S53" s="113">
        <f t="shared" ca="1" si="135"/>
        <v>93</v>
      </c>
      <c r="T53" s="113">
        <f t="shared" ca="1" si="135"/>
        <v>101</v>
      </c>
      <c r="U53" s="113">
        <f t="shared" ca="1" si="135"/>
        <v>109</v>
      </c>
      <c r="V53" s="113">
        <f t="shared" ca="1" si="135"/>
        <v>116</v>
      </c>
      <c r="W53" s="113">
        <f t="shared" ca="1" si="135"/>
        <v>124</v>
      </c>
      <c r="X53" s="113">
        <f t="shared" ca="1" si="135"/>
        <v>131</v>
      </c>
      <c r="Y53" s="113">
        <f t="shared" ca="1" si="135"/>
        <v>139</v>
      </c>
      <c r="Z53" s="113">
        <f t="shared" ca="1" si="135"/>
        <v>147</v>
      </c>
      <c r="AA53" s="113" t="str">
        <f t="shared" si="135"/>
        <v/>
      </c>
      <c r="AB53" s="113" t="str">
        <f t="shared" si="135"/>
        <v/>
      </c>
      <c r="AC53" s="113" t="str">
        <f t="shared" si="135"/>
        <v/>
      </c>
      <c r="AD53" s="113" t="str">
        <f t="shared" si="135"/>
        <v/>
      </c>
      <c r="AE53" s="114" t="str">
        <f t="shared" si="107"/>
        <v/>
      </c>
      <c r="AG53" s="87">
        <f t="shared" ca="1" si="10"/>
        <v>1.5206635616431594</v>
      </c>
      <c r="AI53" s="84">
        <f t="shared" ca="1" si="11"/>
        <v>2</v>
      </c>
      <c r="AJ53" s="90">
        <f t="shared" ref="AJ53:AW53" ca="1" si="136">IF(AJ$11&lt;=($AE$6*$D$6),ROUNDUP($AG53+(AI$11*$AL$6),0),"")</f>
        <v>4</v>
      </c>
      <c r="AK53" s="90">
        <f t="shared" ca="1" si="136"/>
        <v>6</v>
      </c>
      <c r="AL53" s="90">
        <f t="shared" ca="1" si="136"/>
        <v>8</v>
      </c>
      <c r="AM53" s="90">
        <f t="shared" ca="1" si="136"/>
        <v>10</v>
      </c>
      <c r="AN53" s="90">
        <f t="shared" ca="1" si="136"/>
        <v>12</v>
      </c>
      <c r="AO53" s="90">
        <f t="shared" ca="1" si="136"/>
        <v>14</v>
      </c>
      <c r="AP53" s="90">
        <f t="shared" ca="1" si="136"/>
        <v>16</v>
      </c>
      <c r="AQ53" s="90">
        <f t="shared" ca="1" si="136"/>
        <v>18</v>
      </c>
      <c r="AR53" s="90">
        <f t="shared" ca="1" si="136"/>
        <v>20</v>
      </c>
      <c r="AS53" s="90" t="str">
        <f t="shared" si="136"/>
        <v/>
      </c>
      <c r="AT53" s="90" t="str">
        <f t="shared" si="136"/>
        <v/>
      </c>
      <c r="AU53" s="90" t="str">
        <f t="shared" si="136"/>
        <v/>
      </c>
      <c r="AV53" s="90" t="str">
        <f t="shared" si="136"/>
        <v/>
      </c>
      <c r="AW53" s="93" t="str">
        <f t="shared" si="136"/>
        <v/>
      </c>
      <c r="AY53" s="87">
        <f t="shared" ca="1" si="109"/>
        <v>2.8399789323681199</v>
      </c>
      <c r="BA53" s="84">
        <f t="shared" ca="1" si="20"/>
        <v>3</v>
      </c>
      <c r="BB53" s="90">
        <f t="shared" ref="BB53:BE53" ca="1" si="137">IF(BB$11&lt;=$AE$7,ROUNDUP($AY53+(BA$11*$AL$7),0),"")</f>
        <v>7</v>
      </c>
      <c r="BC53" s="90">
        <f t="shared" ca="1" si="137"/>
        <v>11</v>
      </c>
      <c r="BD53" s="90">
        <f t="shared" ca="1" si="137"/>
        <v>15</v>
      </c>
      <c r="BE53" s="93">
        <f t="shared" ca="1" si="137"/>
        <v>19</v>
      </c>
    </row>
    <row r="54" spans="1:57" s="74" customFormat="1" x14ac:dyDescent="0.2">
      <c r="A54" s="101" t="s">
        <v>42</v>
      </c>
      <c r="B54" s="102">
        <v>145</v>
      </c>
      <c r="C54" s="84">
        <f t="shared" si="6"/>
        <v>20</v>
      </c>
      <c r="D54" s="100">
        <f t="shared" si="14"/>
        <v>7.25</v>
      </c>
      <c r="E54" s="87">
        <f t="shared" ca="1" si="7"/>
        <v>4.27594508851175</v>
      </c>
      <c r="F54" s="100"/>
      <c r="G54" s="112">
        <f t="shared" ca="1" si="8"/>
        <v>5</v>
      </c>
      <c r="H54" s="113">
        <f t="shared" ref="H54:AD54" ca="1" si="138">IF(H$11&lt;=$C54,ROUNDUP($E54+G$11*$D54,0),"")</f>
        <v>12</v>
      </c>
      <c r="I54" s="113">
        <f t="shared" ca="1" si="138"/>
        <v>19</v>
      </c>
      <c r="J54" s="113">
        <f t="shared" ca="1" si="138"/>
        <v>27</v>
      </c>
      <c r="K54" s="113">
        <f t="shared" ca="1" si="138"/>
        <v>34</v>
      </c>
      <c r="L54" s="113">
        <f t="shared" ca="1" si="138"/>
        <v>41</v>
      </c>
      <c r="M54" s="113">
        <f t="shared" ca="1" si="138"/>
        <v>48</v>
      </c>
      <c r="N54" s="113">
        <f t="shared" ca="1" si="138"/>
        <v>56</v>
      </c>
      <c r="O54" s="113">
        <f t="shared" ca="1" si="138"/>
        <v>63</v>
      </c>
      <c r="P54" s="113">
        <f t="shared" ca="1" si="138"/>
        <v>70</v>
      </c>
      <c r="Q54" s="113">
        <f t="shared" ca="1" si="138"/>
        <v>77</v>
      </c>
      <c r="R54" s="113">
        <f t="shared" ca="1" si="138"/>
        <v>85</v>
      </c>
      <c r="S54" s="113">
        <f t="shared" ca="1" si="138"/>
        <v>92</v>
      </c>
      <c r="T54" s="113">
        <f t="shared" ca="1" si="138"/>
        <v>99</v>
      </c>
      <c r="U54" s="113">
        <f t="shared" ca="1" si="138"/>
        <v>106</v>
      </c>
      <c r="V54" s="113">
        <f t="shared" ca="1" si="138"/>
        <v>114</v>
      </c>
      <c r="W54" s="113">
        <f t="shared" ca="1" si="138"/>
        <v>121</v>
      </c>
      <c r="X54" s="113">
        <f t="shared" ca="1" si="138"/>
        <v>128</v>
      </c>
      <c r="Y54" s="113">
        <f t="shared" ca="1" si="138"/>
        <v>135</v>
      </c>
      <c r="Z54" s="113">
        <f t="shared" ca="1" si="138"/>
        <v>143</v>
      </c>
      <c r="AA54" s="113" t="str">
        <f t="shared" si="138"/>
        <v/>
      </c>
      <c r="AB54" s="113" t="str">
        <f t="shared" si="138"/>
        <v/>
      </c>
      <c r="AC54" s="113" t="str">
        <f t="shared" si="138"/>
        <v/>
      </c>
      <c r="AD54" s="113" t="str">
        <f t="shared" si="138"/>
        <v/>
      </c>
      <c r="AE54" s="114" t="str">
        <f t="shared" si="107"/>
        <v/>
      </c>
      <c r="AG54" s="87">
        <f t="shared" ca="1" si="10"/>
        <v>1.4714091052664697</v>
      </c>
      <c r="AI54" s="84">
        <f t="shared" ca="1" si="11"/>
        <v>2</v>
      </c>
      <c r="AJ54" s="90">
        <f t="shared" ref="AJ54:AW54" ca="1" si="139">IF(AJ$11&lt;=($AE$6*$D$6),ROUNDUP($AG54+(AI$11*$AL$6),0),"")</f>
        <v>4</v>
      </c>
      <c r="AK54" s="90">
        <f t="shared" ca="1" si="139"/>
        <v>6</v>
      </c>
      <c r="AL54" s="90">
        <f t="shared" ca="1" si="139"/>
        <v>8</v>
      </c>
      <c r="AM54" s="90">
        <f t="shared" ca="1" si="139"/>
        <v>10</v>
      </c>
      <c r="AN54" s="90">
        <f t="shared" ca="1" si="139"/>
        <v>12</v>
      </c>
      <c r="AO54" s="90">
        <f t="shared" ca="1" si="139"/>
        <v>14</v>
      </c>
      <c r="AP54" s="90">
        <f t="shared" ca="1" si="139"/>
        <v>16</v>
      </c>
      <c r="AQ54" s="90">
        <f t="shared" ca="1" si="139"/>
        <v>18</v>
      </c>
      <c r="AR54" s="90">
        <f t="shared" ca="1" si="139"/>
        <v>20</v>
      </c>
      <c r="AS54" s="90" t="str">
        <f t="shared" si="139"/>
        <v/>
      </c>
      <c r="AT54" s="90" t="str">
        <f t="shared" si="139"/>
        <v/>
      </c>
      <c r="AU54" s="90" t="str">
        <f t="shared" si="139"/>
        <v/>
      </c>
      <c r="AV54" s="90" t="str">
        <f t="shared" si="139"/>
        <v/>
      </c>
      <c r="AW54" s="93" t="str">
        <f t="shared" si="139"/>
        <v/>
      </c>
      <c r="AY54" s="87">
        <f t="shared" ca="1" si="109"/>
        <v>2.2678388673921153</v>
      </c>
      <c r="BA54" s="84">
        <f t="shared" ca="1" si="20"/>
        <v>3</v>
      </c>
      <c r="BB54" s="90">
        <f t="shared" ref="BB54:BE54" ca="1" si="140">IF(BB$11&lt;=$AE$7,ROUNDUP($AY54+(BA$11*$AL$7),0),"")</f>
        <v>7</v>
      </c>
      <c r="BC54" s="90">
        <f t="shared" ca="1" si="140"/>
        <v>11</v>
      </c>
      <c r="BD54" s="90">
        <f t="shared" ca="1" si="140"/>
        <v>15</v>
      </c>
      <c r="BE54" s="93">
        <f t="shared" ca="1" si="140"/>
        <v>19</v>
      </c>
    </row>
    <row r="55" spans="1:57" s="74" customFormat="1" x14ac:dyDescent="0.2">
      <c r="A55" s="101" t="s">
        <v>43</v>
      </c>
      <c r="B55" s="102">
        <v>189</v>
      </c>
      <c r="C55" s="84">
        <f t="shared" si="6"/>
        <v>20</v>
      </c>
      <c r="D55" s="100">
        <f t="shared" si="14"/>
        <v>9.4499999999999993</v>
      </c>
      <c r="E55" s="87">
        <f t="shared" ca="1" si="7"/>
        <v>7.0206627846520879</v>
      </c>
      <c r="F55" s="100"/>
      <c r="G55" s="112">
        <f t="shared" ca="1" si="8"/>
        <v>8</v>
      </c>
      <c r="H55" s="113">
        <f t="shared" ref="H55:AD55" ca="1" si="141">IF(H$11&lt;=$C55,ROUNDUP($E55+G$11*$D55,0),"")</f>
        <v>17</v>
      </c>
      <c r="I55" s="113">
        <f t="shared" ca="1" si="141"/>
        <v>26</v>
      </c>
      <c r="J55" s="113">
        <f t="shared" ca="1" si="141"/>
        <v>36</v>
      </c>
      <c r="K55" s="113">
        <f t="shared" ca="1" si="141"/>
        <v>45</v>
      </c>
      <c r="L55" s="113">
        <f t="shared" ca="1" si="141"/>
        <v>55</v>
      </c>
      <c r="M55" s="113">
        <f t="shared" ca="1" si="141"/>
        <v>64</v>
      </c>
      <c r="N55" s="113">
        <f t="shared" ca="1" si="141"/>
        <v>74</v>
      </c>
      <c r="O55" s="113">
        <f t="shared" ca="1" si="141"/>
        <v>83</v>
      </c>
      <c r="P55" s="113">
        <f t="shared" ca="1" si="141"/>
        <v>93</v>
      </c>
      <c r="Q55" s="113">
        <f t="shared" ca="1" si="141"/>
        <v>102</v>
      </c>
      <c r="R55" s="113">
        <f t="shared" ca="1" si="141"/>
        <v>111</v>
      </c>
      <c r="S55" s="113">
        <f t="shared" ca="1" si="141"/>
        <v>121</v>
      </c>
      <c r="T55" s="113">
        <f t="shared" ca="1" si="141"/>
        <v>130</v>
      </c>
      <c r="U55" s="113">
        <f t="shared" ca="1" si="141"/>
        <v>140</v>
      </c>
      <c r="V55" s="113">
        <f t="shared" ca="1" si="141"/>
        <v>149</v>
      </c>
      <c r="W55" s="113">
        <f t="shared" ca="1" si="141"/>
        <v>159</v>
      </c>
      <c r="X55" s="113">
        <f t="shared" ca="1" si="141"/>
        <v>168</v>
      </c>
      <c r="Y55" s="113">
        <f t="shared" ca="1" si="141"/>
        <v>178</v>
      </c>
      <c r="Z55" s="113">
        <f t="shared" ca="1" si="141"/>
        <v>187</v>
      </c>
      <c r="AA55" s="113" t="str">
        <f t="shared" si="141"/>
        <v/>
      </c>
      <c r="AB55" s="113" t="str">
        <f t="shared" si="141"/>
        <v/>
      </c>
      <c r="AC55" s="113" t="str">
        <f t="shared" si="141"/>
        <v/>
      </c>
      <c r="AD55" s="113" t="str">
        <f t="shared" si="141"/>
        <v/>
      </c>
      <c r="AE55" s="114" t="str">
        <f t="shared" si="107"/>
        <v/>
      </c>
      <c r="AG55" s="87">
        <f t="shared" ca="1" si="10"/>
        <v>1.669393828734641</v>
      </c>
      <c r="AI55" s="84">
        <f t="shared" ca="1" si="11"/>
        <v>2</v>
      </c>
      <c r="AJ55" s="90">
        <f t="shared" ref="AJ55:AW55" ca="1" si="142">IF(AJ$11&lt;=($AE$6*$D$6),ROUNDUP($AG55+(AI$11*$AL$6),0),"")</f>
        <v>4</v>
      </c>
      <c r="AK55" s="90">
        <f t="shared" ca="1" si="142"/>
        <v>6</v>
      </c>
      <c r="AL55" s="90">
        <f t="shared" ca="1" si="142"/>
        <v>8</v>
      </c>
      <c r="AM55" s="90">
        <f t="shared" ca="1" si="142"/>
        <v>10</v>
      </c>
      <c r="AN55" s="90">
        <f t="shared" ca="1" si="142"/>
        <v>12</v>
      </c>
      <c r="AO55" s="90">
        <f t="shared" ca="1" si="142"/>
        <v>14</v>
      </c>
      <c r="AP55" s="90">
        <f t="shared" ca="1" si="142"/>
        <v>16</v>
      </c>
      <c r="AQ55" s="90">
        <f t="shared" ca="1" si="142"/>
        <v>18</v>
      </c>
      <c r="AR55" s="90">
        <f t="shared" ca="1" si="142"/>
        <v>20</v>
      </c>
      <c r="AS55" s="90" t="str">
        <f t="shared" si="142"/>
        <v/>
      </c>
      <c r="AT55" s="90" t="str">
        <f t="shared" si="142"/>
        <v/>
      </c>
      <c r="AU55" s="90" t="str">
        <f t="shared" si="142"/>
        <v/>
      </c>
      <c r="AV55" s="90" t="str">
        <f t="shared" si="142"/>
        <v/>
      </c>
      <c r="AW55" s="93" t="str">
        <f t="shared" si="142"/>
        <v/>
      </c>
      <c r="AY55" s="87">
        <f t="shared" ca="1" si="109"/>
        <v>1.8288871016038821</v>
      </c>
      <c r="BA55" s="84">
        <f t="shared" ca="1" si="20"/>
        <v>2</v>
      </c>
      <c r="BB55" s="90">
        <f t="shared" ref="BB55:BE55" ca="1" si="143">IF(BB$11&lt;=$AE$7,ROUNDUP($AY55+(BA$11*$AL$7),0),"")</f>
        <v>6</v>
      </c>
      <c r="BC55" s="90">
        <f t="shared" ca="1" si="143"/>
        <v>10</v>
      </c>
      <c r="BD55" s="90">
        <f t="shared" ca="1" si="143"/>
        <v>14</v>
      </c>
      <c r="BE55" s="93">
        <f t="shared" ca="1" si="143"/>
        <v>18</v>
      </c>
    </row>
    <row r="56" spans="1:57" s="74" customFormat="1" x14ac:dyDescent="0.2">
      <c r="A56" s="101" t="s">
        <v>44</v>
      </c>
      <c r="B56" s="102">
        <v>139</v>
      </c>
      <c r="C56" s="84">
        <f t="shared" si="6"/>
        <v>20</v>
      </c>
      <c r="D56" s="100">
        <f t="shared" si="14"/>
        <v>6.95</v>
      </c>
      <c r="E56" s="87">
        <f t="shared" ca="1" si="7"/>
        <v>6.4164808004030096</v>
      </c>
      <c r="F56" s="100"/>
      <c r="G56" s="112">
        <f t="shared" ca="1" si="8"/>
        <v>7</v>
      </c>
      <c r="H56" s="113">
        <f t="shared" ref="H56:AD56" ca="1" si="144">IF(H$11&lt;=$C56,ROUNDUP($E56+G$11*$D56,0),"")</f>
        <v>14</v>
      </c>
      <c r="I56" s="113">
        <f t="shared" ca="1" si="144"/>
        <v>21</v>
      </c>
      <c r="J56" s="113">
        <f t="shared" ca="1" si="144"/>
        <v>28</v>
      </c>
      <c r="K56" s="113">
        <f t="shared" ca="1" si="144"/>
        <v>35</v>
      </c>
      <c r="L56" s="113">
        <f t="shared" ca="1" si="144"/>
        <v>42</v>
      </c>
      <c r="M56" s="113">
        <f t="shared" ca="1" si="144"/>
        <v>49</v>
      </c>
      <c r="N56" s="113">
        <f t="shared" ca="1" si="144"/>
        <v>56</v>
      </c>
      <c r="O56" s="113">
        <f t="shared" ca="1" si="144"/>
        <v>63</v>
      </c>
      <c r="P56" s="113">
        <f t="shared" ca="1" si="144"/>
        <v>69</v>
      </c>
      <c r="Q56" s="113">
        <f t="shared" ca="1" si="144"/>
        <v>76</v>
      </c>
      <c r="R56" s="113">
        <f t="shared" ca="1" si="144"/>
        <v>83</v>
      </c>
      <c r="S56" s="113">
        <f t="shared" ca="1" si="144"/>
        <v>90</v>
      </c>
      <c r="T56" s="113">
        <f t="shared" ca="1" si="144"/>
        <v>97</v>
      </c>
      <c r="U56" s="113">
        <f t="shared" ca="1" si="144"/>
        <v>104</v>
      </c>
      <c r="V56" s="113">
        <f t="shared" ca="1" si="144"/>
        <v>111</v>
      </c>
      <c r="W56" s="113">
        <f t="shared" ca="1" si="144"/>
        <v>118</v>
      </c>
      <c r="X56" s="113">
        <f t="shared" ca="1" si="144"/>
        <v>125</v>
      </c>
      <c r="Y56" s="113">
        <f t="shared" ca="1" si="144"/>
        <v>132</v>
      </c>
      <c r="Z56" s="113">
        <f t="shared" ca="1" si="144"/>
        <v>139</v>
      </c>
      <c r="AA56" s="113" t="str">
        <f t="shared" si="144"/>
        <v/>
      </c>
      <c r="AB56" s="113" t="str">
        <f t="shared" si="144"/>
        <v/>
      </c>
      <c r="AC56" s="113" t="str">
        <f t="shared" si="144"/>
        <v/>
      </c>
      <c r="AD56" s="113" t="str">
        <f t="shared" si="144"/>
        <v/>
      </c>
      <c r="AE56" s="114" t="str">
        <f t="shared" si="107"/>
        <v/>
      </c>
      <c r="AG56" s="87">
        <f t="shared" ca="1" si="10"/>
        <v>0.50156043097251213</v>
      </c>
      <c r="AI56" s="84">
        <f t="shared" ca="1" si="11"/>
        <v>1</v>
      </c>
      <c r="AJ56" s="90">
        <f t="shared" ref="AJ56:AW56" ca="1" si="145">IF(AJ$11&lt;=($AE$6*$D$6),ROUNDUP($AG56+(AI$11*$AL$6),0),"")</f>
        <v>3</v>
      </c>
      <c r="AK56" s="90">
        <f t="shared" ca="1" si="145"/>
        <v>5</v>
      </c>
      <c r="AL56" s="90">
        <f t="shared" ca="1" si="145"/>
        <v>7</v>
      </c>
      <c r="AM56" s="90">
        <f t="shared" ca="1" si="145"/>
        <v>9</v>
      </c>
      <c r="AN56" s="90">
        <f t="shared" ca="1" si="145"/>
        <v>11</v>
      </c>
      <c r="AO56" s="90">
        <f t="shared" ca="1" si="145"/>
        <v>13</v>
      </c>
      <c r="AP56" s="90">
        <f t="shared" ca="1" si="145"/>
        <v>15</v>
      </c>
      <c r="AQ56" s="90">
        <f t="shared" ca="1" si="145"/>
        <v>17</v>
      </c>
      <c r="AR56" s="90">
        <f t="shared" ca="1" si="145"/>
        <v>19</v>
      </c>
      <c r="AS56" s="90" t="str">
        <f t="shared" si="145"/>
        <v/>
      </c>
      <c r="AT56" s="90" t="str">
        <f t="shared" si="145"/>
        <v/>
      </c>
      <c r="AU56" s="90" t="str">
        <f t="shared" si="145"/>
        <v/>
      </c>
      <c r="AV56" s="90" t="str">
        <f t="shared" si="145"/>
        <v/>
      </c>
      <c r="AW56" s="93" t="str">
        <f t="shared" si="145"/>
        <v/>
      </c>
      <c r="AY56" s="87">
        <f t="shared" ca="1" si="109"/>
        <v>2.960491718271574</v>
      </c>
      <c r="BA56" s="84">
        <f t="shared" ca="1" si="20"/>
        <v>3</v>
      </c>
      <c r="BB56" s="90">
        <f t="shared" ref="BB56:BE56" ca="1" si="146">IF(BB$11&lt;=$AE$7,ROUNDUP($AY56+(BA$11*$AL$7),0),"")</f>
        <v>7</v>
      </c>
      <c r="BC56" s="90">
        <f t="shared" ca="1" si="146"/>
        <v>11</v>
      </c>
      <c r="BD56" s="90">
        <f t="shared" ca="1" si="146"/>
        <v>15</v>
      </c>
      <c r="BE56" s="93">
        <f t="shared" ca="1" si="146"/>
        <v>19</v>
      </c>
    </row>
    <row r="57" spans="1:57" s="74" customFormat="1" x14ac:dyDescent="0.2">
      <c r="A57" s="101" t="s">
        <v>45</v>
      </c>
      <c r="B57" s="102">
        <v>242</v>
      </c>
      <c r="C57" s="84">
        <f t="shared" si="6"/>
        <v>20</v>
      </c>
      <c r="D57" s="100">
        <f t="shared" si="14"/>
        <v>12.1</v>
      </c>
      <c r="E57" s="87">
        <f t="shared" ca="1" si="7"/>
        <v>1.393528185902883</v>
      </c>
      <c r="F57" s="100"/>
      <c r="G57" s="112">
        <f t="shared" ca="1" si="8"/>
        <v>2</v>
      </c>
      <c r="H57" s="113">
        <f t="shared" ref="H57:AD57" ca="1" si="147">IF(H$11&lt;=$C57,ROUNDUP($E57+G$11*$D57,0),"")</f>
        <v>14</v>
      </c>
      <c r="I57" s="113">
        <f t="shared" ca="1" si="147"/>
        <v>26</v>
      </c>
      <c r="J57" s="113">
        <f t="shared" ca="1" si="147"/>
        <v>38</v>
      </c>
      <c r="K57" s="113">
        <f t="shared" ca="1" si="147"/>
        <v>50</v>
      </c>
      <c r="L57" s="113">
        <f t="shared" ca="1" si="147"/>
        <v>62</v>
      </c>
      <c r="M57" s="113">
        <f t="shared" ca="1" si="147"/>
        <v>74</v>
      </c>
      <c r="N57" s="113">
        <f t="shared" ca="1" si="147"/>
        <v>87</v>
      </c>
      <c r="O57" s="113">
        <f t="shared" ca="1" si="147"/>
        <v>99</v>
      </c>
      <c r="P57" s="113">
        <f t="shared" ca="1" si="147"/>
        <v>111</v>
      </c>
      <c r="Q57" s="113">
        <f t="shared" ca="1" si="147"/>
        <v>123</v>
      </c>
      <c r="R57" s="113">
        <f t="shared" ca="1" si="147"/>
        <v>135</v>
      </c>
      <c r="S57" s="113">
        <f t="shared" ca="1" si="147"/>
        <v>147</v>
      </c>
      <c r="T57" s="113">
        <f t="shared" ca="1" si="147"/>
        <v>159</v>
      </c>
      <c r="U57" s="113">
        <f t="shared" ca="1" si="147"/>
        <v>171</v>
      </c>
      <c r="V57" s="113">
        <f t="shared" ca="1" si="147"/>
        <v>183</v>
      </c>
      <c r="W57" s="113">
        <f t="shared" ca="1" si="147"/>
        <v>195</v>
      </c>
      <c r="X57" s="113">
        <f t="shared" ca="1" si="147"/>
        <v>208</v>
      </c>
      <c r="Y57" s="113">
        <f t="shared" ca="1" si="147"/>
        <v>220</v>
      </c>
      <c r="Z57" s="113">
        <f t="shared" ca="1" si="147"/>
        <v>232</v>
      </c>
      <c r="AA57" s="113" t="str">
        <f t="shared" si="147"/>
        <v/>
      </c>
      <c r="AB57" s="113" t="str">
        <f t="shared" si="147"/>
        <v/>
      </c>
      <c r="AC57" s="113" t="str">
        <f t="shared" si="147"/>
        <v/>
      </c>
      <c r="AD57" s="113" t="str">
        <f t="shared" si="147"/>
        <v/>
      </c>
      <c r="AE57" s="114" t="str">
        <f t="shared" si="107"/>
        <v/>
      </c>
      <c r="AG57" s="87">
        <f t="shared" ca="1" si="10"/>
        <v>1.0282072399965265</v>
      </c>
      <c r="AI57" s="84">
        <f t="shared" ca="1" si="11"/>
        <v>2</v>
      </c>
      <c r="AJ57" s="90">
        <f t="shared" ref="AJ57:AW57" ca="1" si="148">IF(AJ$11&lt;=($AE$6*$D$6),ROUNDUP($AG57+(AI$11*$AL$6),0),"")</f>
        <v>4</v>
      </c>
      <c r="AK57" s="90">
        <f t="shared" ca="1" si="148"/>
        <v>6</v>
      </c>
      <c r="AL57" s="90">
        <f t="shared" ca="1" si="148"/>
        <v>8</v>
      </c>
      <c r="AM57" s="90">
        <f t="shared" ca="1" si="148"/>
        <v>10</v>
      </c>
      <c r="AN57" s="90">
        <f t="shared" ca="1" si="148"/>
        <v>12</v>
      </c>
      <c r="AO57" s="90">
        <f t="shared" ca="1" si="148"/>
        <v>14</v>
      </c>
      <c r="AP57" s="90">
        <f t="shared" ca="1" si="148"/>
        <v>16</v>
      </c>
      <c r="AQ57" s="90">
        <f t="shared" ca="1" si="148"/>
        <v>18</v>
      </c>
      <c r="AR57" s="90">
        <f t="shared" ca="1" si="148"/>
        <v>20</v>
      </c>
      <c r="AS57" s="90" t="str">
        <f t="shared" si="148"/>
        <v/>
      </c>
      <c r="AT57" s="90" t="str">
        <f t="shared" si="148"/>
        <v/>
      </c>
      <c r="AU57" s="90" t="str">
        <f t="shared" si="148"/>
        <v/>
      </c>
      <c r="AV57" s="90" t="str">
        <f t="shared" si="148"/>
        <v/>
      </c>
      <c r="AW57" s="93" t="str">
        <f t="shared" si="148"/>
        <v/>
      </c>
      <c r="AY57" s="87">
        <f t="shared" ca="1" si="109"/>
        <v>1.1575599644167611</v>
      </c>
      <c r="BA57" s="84">
        <f t="shared" ca="1" si="20"/>
        <v>2</v>
      </c>
      <c r="BB57" s="90">
        <f t="shared" ref="BB57:BE57" ca="1" si="149">IF(BB$11&lt;=$AE$7,ROUNDUP($AY57+(BA$11*$AL$7),0),"")</f>
        <v>6</v>
      </c>
      <c r="BC57" s="90">
        <f t="shared" ca="1" si="149"/>
        <v>10</v>
      </c>
      <c r="BD57" s="90">
        <f t="shared" ca="1" si="149"/>
        <v>14</v>
      </c>
      <c r="BE57" s="93">
        <f t="shared" ca="1" si="149"/>
        <v>18</v>
      </c>
    </row>
    <row r="58" spans="1:57" s="74" customFormat="1" x14ac:dyDescent="0.2">
      <c r="A58" s="101" t="s">
        <v>46</v>
      </c>
      <c r="B58" s="102">
        <v>163</v>
      </c>
      <c r="C58" s="84">
        <f t="shared" si="6"/>
        <v>20</v>
      </c>
      <c r="D58" s="100">
        <f t="shared" si="14"/>
        <v>8.15</v>
      </c>
      <c r="E58" s="87">
        <f t="shared" ca="1" si="7"/>
        <v>6.9256784879138049</v>
      </c>
      <c r="F58" s="100"/>
      <c r="G58" s="112">
        <f t="shared" ca="1" si="8"/>
        <v>7</v>
      </c>
      <c r="H58" s="113">
        <f t="shared" ref="H58:AD58" ca="1" si="150">IF(H$11&lt;=$C58,ROUNDUP($E58+G$11*$D58,0),"")</f>
        <v>16</v>
      </c>
      <c r="I58" s="113">
        <f t="shared" ca="1" si="150"/>
        <v>24</v>
      </c>
      <c r="J58" s="113">
        <f t="shared" ca="1" si="150"/>
        <v>32</v>
      </c>
      <c r="K58" s="113">
        <f t="shared" ca="1" si="150"/>
        <v>40</v>
      </c>
      <c r="L58" s="113">
        <f t="shared" ca="1" si="150"/>
        <v>48</v>
      </c>
      <c r="M58" s="113">
        <f t="shared" ca="1" si="150"/>
        <v>56</v>
      </c>
      <c r="N58" s="113">
        <f t="shared" ca="1" si="150"/>
        <v>64</v>
      </c>
      <c r="O58" s="113">
        <f t="shared" ca="1" si="150"/>
        <v>73</v>
      </c>
      <c r="P58" s="113">
        <f t="shared" ca="1" si="150"/>
        <v>81</v>
      </c>
      <c r="Q58" s="113">
        <f t="shared" ca="1" si="150"/>
        <v>89</v>
      </c>
      <c r="R58" s="113">
        <f t="shared" ca="1" si="150"/>
        <v>97</v>
      </c>
      <c r="S58" s="113">
        <f t="shared" ca="1" si="150"/>
        <v>105</v>
      </c>
      <c r="T58" s="113">
        <f t="shared" ca="1" si="150"/>
        <v>113</v>
      </c>
      <c r="U58" s="113">
        <f t="shared" ca="1" si="150"/>
        <v>122</v>
      </c>
      <c r="V58" s="113">
        <f t="shared" ca="1" si="150"/>
        <v>130</v>
      </c>
      <c r="W58" s="113">
        <f t="shared" ca="1" si="150"/>
        <v>138</v>
      </c>
      <c r="X58" s="113">
        <f t="shared" ca="1" si="150"/>
        <v>146</v>
      </c>
      <c r="Y58" s="113">
        <f t="shared" ca="1" si="150"/>
        <v>154</v>
      </c>
      <c r="Z58" s="113">
        <f t="shared" ca="1" si="150"/>
        <v>162</v>
      </c>
      <c r="AA58" s="113" t="str">
        <f t="shared" si="150"/>
        <v/>
      </c>
      <c r="AB58" s="113" t="str">
        <f t="shared" si="150"/>
        <v/>
      </c>
      <c r="AC58" s="113" t="str">
        <f t="shared" si="150"/>
        <v/>
      </c>
      <c r="AD58" s="113" t="str">
        <f t="shared" si="150"/>
        <v/>
      </c>
      <c r="AE58" s="114" t="str">
        <f t="shared" si="107"/>
        <v/>
      </c>
      <c r="AG58" s="87">
        <f t="shared" ca="1" si="10"/>
        <v>1.4189273207464566</v>
      </c>
      <c r="AI58" s="84">
        <f t="shared" ca="1" si="11"/>
        <v>2</v>
      </c>
      <c r="AJ58" s="90">
        <f t="shared" ref="AJ58:AW58" ca="1" si="151">IF(AJ$11&lt;=($AE$6*$D$6),ROUNDUP($AG58+(AI$11*$AL$6),0),"")</f>
        <v>4</v>
      </c>
      <c r="AK58" s="90">
        <f t="shared" ca="1" si="151"/>
        <v>6</v>
      </c>
      <c r="AL58" s="90">
        <f t="shared" ca="1" si="151"/>
        <v>8</v>
      </c>
      <c r="AM58" s="90">
        <f t="shared" ca="1" si="151"/>
        <v>10</v>
      </c>
      <c r="AN58" s="90">
        <f t="shared" ca="1" si="151"/>
        <v>12</v>
      </c>
      <c r="AO58" s="90">
        <f t="shared" ca="1" si="151"/>
        <v>14</v>
      </c>
      <c r="AP58" s="90">
        <f t="shared" ca="1" si="151"/>
        <v>16</v>
      </c>
      <c r="AQ58" s="90">
        <f t="shared" ca="1" si="151"/>
        <v>18</v>
      </c>
      <c r="AR58" s="90">
        <f t="shared" ca="1" si="151"/>
        <v>20</v>
      </c>
      <c r="AS58" s="90" t="str">
        <f t="shared" si="151"/>
        <v/>
      </c>
      <c r="AT58" s="90" t="str">
        <f t="shared" si="151"/>
        <v/>
      </c>
      <c r="AU58" s="90" t="str">
        <f t="shared" si="151"/>
        <v/>
      </c>
      <c r="AV58" s="90" t="str">
        <f t="shared" si="151"/>
        <v/>
      </c>
      <c r="AW58" s="93" t="str">
        <f t="shared" si="151"/>
        <v/>
      </c>
      <c r="AY58" s="87">
        <f t="shared" ca="1" si="109"/>
        <v>2.8537391156596783</v>
      </c>
      <c r="BA58" s="84">
        <f t="shared" ca="1" si="20"/>
        <v>3</v>
      </c>
      <c r="BB58" s="90">
        <f t="shared" ref="BB58:BE58" ca="1" si="152">IF(BB$11&lt;=$AE$7,ROUNDUP($AY58+(BA$11*$AL$7),0),"")</f>
        <v>7</v>
      </c>
      <c r="BC58" s="90">
        <f t="shared" ca="1" si="152"/>
        <v>11</v>
      </c>
      <c r="BD58" s="90">
        <f t="shared" ca="1" si="152"/>
        <v>15</v>
      </c>
      <c r="BE58" s="93">
        <f t="shared" ca="1" si="152"/>
        <v>19</v>
      </c>
    </row>
    <row r="59" spans="1:57" s="74" customFormat="1" x14ac:dyDescent="0.2">
      <c r="A59" s="101" t="s">
        <v>47</v>
      </c>
      <c r="B59" s="102">
        <v>319</v>
      </c>
      <c r="C59" s="84">
        <f t="shared" si="6"/>
        <v>20</v>
      </c>
      <c r="D59" s="100">
        <f t="shared" si="14"/>
        <v>15.95</v>
      </c>
      <c r="E59" s="87">
        <f t="shared" ca="1" si="7"/>
        <v>3.5827246633773417</v>
      </c>
      <c r="F59" s="100"/>
      <c r="G59" s="112">
        <f t="shared" ca="1" si="8"/>
        <v>4</v>
      </c>
      <c r="H59" s="113">
        <f t="shared" ref="H59:AD59" ca="1" si="153">IF(H$11&lt;=$C59,ROUNDUP($E59+G$11*$D59,0),"")</f>
        <v>20</v>
      </c>
      <c r="I59" s="113">
        <f t="shared" ca="1" si="153"/>
        <v>36</v>
      </c>
      <c r="J59" s="113">
        <f t="shared" ca="1" si="153"/>
        <v>52</v>
      </c>
      <c r="K59" s="113">
        <f t="shared" ca="1" si="153"/>
        <v>68</v>
      </c>
      <c r="L59" s="113">
        <f t="shared" ca="1" si="153"/>
        <v>84</v>
      </c>
      <c r="M59" s="113">
        <f t="shared" ca="1" si="153"/>
        <v>100</v>
      </c>
      <c r="N59" s="113">
        <f t="shared" ca="1" si="153"/>
        <v>116</v>
      </c>
      <c r="O59" s="113">
        <f t="shared" ca="1" si="153"/>
        <v>132</v>
      </c>
      <c r="P59" s="113">
        <f t="shared" ca="1" si="153"/>
        <v>148</v>
      </c>
      <c r="Q59" s="113">
        <f t="shared" ca="1" si="153"/>
        <v>164</v>
      </c>
      <c r="R59" s="113">
        <f t="shared" ca="1" si="153"/>
        <v>180</v>
      </c>
      <c r="S59" s="113">
        <f t="shared" ca="1" si="153"/>
        <v>195</v>
      </c>
      <c r="T59" s="113">
        <f t="shared" ca="1" si="153"/>
        <v>211</v>
      </c>
      <c r="U59" s="113">
        <f t="shared" ca="1" si="153"/>
        <v>227</v>
      </c>
      <c r="V59" s="113">
        <f t="shared" ca="1" si="153"/>
        <v>243</v>
      </c>
      <c r="W59" s="113">
        <f t="shared" ca="1" si="153"/>
        <v>259</v>
      </c>
      <c r="X59" s="113">
        <f t="shared" ca="1" si="153"/>
        <v>275</v>
      </c>
      <c r="Y59" s="113">
        <f t="shared" ca="1" si="153"/>
        <v>291</v>
      </c>
      <c r="Z59" s="113">
        <f t="shared" ca="1" si="153"/>
        <v>307</v>
      </c>
      <c r="AA59" s="113" t="str">
        <f t="shared" si="153"/>
        <v/>
      </c>
      <c r="AB59" s="113" t="str">
        <f t="shared" si="153"/>
        <v/>
      </c>
      <c r="AC59" s="113" t="str">
        <f t="shared" si="153"/>
        <v/>
      </c>
      <c r="AD59" s="113" t="str">
        <f t="shared" si="153"/>
        <v/>
      </c>
      <c r="AE59" s="114" t="str">
        <f t="shared" si="107"/>
        <v/>
      </c>
      <c r="AG59" s="87">
        <f t="shared" ca="1" si="10"/>
        <v>1.6398876786966201</v>
      </c>
      <c r="AI59" s="84">
        <f t="shared" ca="1" si="11"/>
        <v>2</v>
      </c>
      <c r="AJ59" s="90">
        <f t="shared" ref="AJ59:AW59" ca="1" si="154">IF(AJ$11&lt;=($AE$6*$D$6),ROUNDUP($AG59+(AI$11*$AL$6),0),"")</f>
        <v>4</v>
      </c>
      <c r="AK59" s="90">
        <f t="shared" ca="1" si="154"/>
        <v>6</v>
      </c>
      <c r="AL59" s="90">
        <f t="shared" ca="1" si="154"/>
        <v>8</v>
      </c>
      <c r="AM59" s="90">
        <f t="shared" ca="1" si="154"/>
        <v>10</v>
      </c>
      <c r="AN59" s="90">
        <f t="shared" ca="1" si="154"/>
        <v>12</v>
      </c>
      <c r="AO59" s="90">
        <f t="shared" ca="1" si="154"/>
        <v>14</v>
      </c>
      <c r="AP59" s="90">
        <f t="shared" ca="1" si="154"/>
        <v>16</v>
      </c>
      <c r="AQ59" s="90">
        <f t="shared" ca="1" si="154"/>
        <v>18</v>
      </c>
      <c r="AR59" s="90">
        <f t="shared" ca="1" si="154"/>
        <v>20</v>
      </c>
      <c r="AS59" s="90" t="str">
        <f t="shared" si="154"/>
        <v/>
      </c>
      <c r="AT59" s="90" t="str">
        <f t="shared" si="154"/>
        <v/>
      </c>
      <c r="AU59" s="90" t="str">
        <f t="shared" si="154"/>
        <v/>
      </c>
      <c r="AV59" s="90" t="str">
        <f t="shared" si="154"/>
        <v/>
      </c>
      <c r="AW59" s="93" t="str">
        <f t="shared" si="154"/>
        <v/>
      </c>
      <c r="AY59" s="87">
        <f t="shared" ca="1" si="109"/>
        <v>3.9775351249074022</v>
      </c>
      <c r="BA59" s="84">
        <f t="shared" ca="1" si="20"/>
        <v>4</v>
      </c>
      <c r="BB59" s="90">
        <f t="shared" ref="BB59:BE59" ca="1" si="155">IF(BB$11&lt;=$AE$7,ROUNDUP($AY59+(BA$11*$AL$7),0),"")</f>
        <v>8</v>
      </c>
      <c r="BC59" s="90">
        <f t="shared" ca="1" si="155"/>
        <v>12</v>
      </c>
      <c r="BD59" s="90">
        <f t="shared" ca="1" si="155"/>
        <v>16</v>
      </c>
      <c r="BE59" s="93">
        <f t="shared" ca="1" si="155"/>
        <v>20</v>
      </c>
    </row>
    <row r="60" spans="1:57" s="74" customFormat="1" x14ac:dyDescent="0.2">
      <c r="A60" s="101" t="s">
        <v>48</v>
      </c>
      <c r="B60" s="102">
        <v>305</v>
      </c>
      <c r="C60" s="84">
        <f t="shared" si="6"/>
        <v>20</v>
      </c>
      <c r="D60" s="100">
        <f t="shared" si="14"/>
        <v>15.25</v>
      </c>
      <c r="E60" s="87">
        <f t="shared" ca="1" si="7"/>
        <v>12.934879809508868</v>
      </c>
      <c r="F60" s="100"/>
      <c r="G60" s="112">
        <f t="shared" ca="1" si="8"/>
        <v>13</v>
      </c>
      <c r="H60" s="113">
        <f t="shared" ref="H60:AD60" ca="1" si="156">IF(H$11&lt;=$C60,ROUNDUP($E60+G$11*$D60,0),"")</f>
        <v>29</v>
      </c>
      <c r="I60" s="113">
        <f t="shared" ca="1" si="156"/>
        <v>44</v>
      </c>
      <c r="J60" s="113">
        <f t="shared" ca="1" si="156"/>
        <v>59</v>
      </c>
      <c r="K60" s="113">
        <f t="shared" ca="1" si="156"/>
        <v>74</v>
      </c>
      <c r="L60" s="113">
        <f t="shared" ca="1" si="156"/>
        <v>90</v>
      </c>
      <c r="M60" s="113">
        <f t="shared" ca="1" si="156"/>
        <v>105</v>
      </c>
      <c r="N60" s="113">
        <f t="shared" ca="1" si="156"/>
        <v>120</v>
      </c>
      <c r="O60" s="113">
        <f t="shared" ca="1" si="156"/>
        <v>135</v>
      </c>
      <c r="P60" s="113">
        <f t="shared" ca="1" si="156"/>
        <v>151</v>
      </c>
      <c r="Q60" s="113">
        <f t="shared" ca="1" si="156"/>
        <v>166</v>
      </c>
      <c r="R60" s="113">
        <f t="shared" ca="1" si="156"/>
        <v>181</v>
      </c>
      <c r="S60" s="113">
        <f t="shared" ca="1" si="156"/>
        <v>196</v>
      </c>
      <c r="T60" s="113">
        <f t="shared" ca="1" si="156"/>
        <v>212</v>
      </c>
      <c r="U60" s="113">
        <f t="shared" ca="1" si="156"/>
        <v>227</v>
      </c>
      <c r="V60" s="113">
        <f t="shared" ca="1" si="156"/>
        <v>242</v>
      </c>
      <c r="W60" s="113">
        <f t="shared" ca="1" si="156"/>
        <v>257</v>
      </c>
      <c r="X60" s="113">
        <f t="shared" ca="1" si="156"/>
        <v>273</v>
      </c>
      <c r="Y60" s="113">
        <f t="shared" ca="1" si="156"/>
        <v>288</v>
      </c>
      <c r="Z60" s="113">
        <f t="shared" ca="1" si="156"/>
        <v>303</v>
      </c>
      <c r="AA60" s="113" t="str">
        <f t="shared" si="156"/>
        <v/>
      </c>
      <c r="AB60" s="113" t="str">
        <f t="shared" si="156"/>
        <v/>
      </c>
      <c r="AC60" s="113" t="str">
        <f t="shared" si="156"/>
        <v/>
      </c>
      <c r="AD60" s="113" t="str">
        <f t="shared" si="156"/>
        <v/>
      </c>
      <c r="AE60" s="114" t="str">
        <f t="shared" si="107"/>
        <v/>
      </c>
      <c r="AG60" s="87">
        <f t="shared" ca="1" si="10"/>
        <v>0.54436967503539013</v>
      </c>
      <c r="AI60" s="84">
        <f t="shared" ca="1" si="11"/>
        <v>1</v>
      </c>
      <c r="AJ60" s="90">
        <f t="shared" ref="AJ60:AW60" ca="1" si="157">IF(AJ$11&lt;=($AE$6*$D$6),ROUNDUP($AG60+(AI$11*$AL$6),0),"")</f>
        <v>3</v>
      </c>
      <c r="AK60" s="90">
        <f t="shared" ca="1" si="157"/>
        <v>5</v>
      </c>
      <c r="AL60" s="90">
        <f t="shared" ca="1" si="157"/>
        <v>7</v>
      </c>
      <c r="AM60" s="90">
        <f t="shared" ca="1" si="157"/>
        <v>9</v>
      </c>
      <c r="AN60" s="90">
        <f t="shared" ca="1" si="157"/>
        <v>11</v>
      </c>
      <c r="AO60" s="90">
        <f t="shared" ca="1" si="157"/>
        <v>13</v>
      </c>
      <c r="AP60" s="90">
        <f t="shared" ca="1" si="157"/>
        <v>15</v>
      </c>
      <c r="AQ60" s="90">
        <f t="shared" ca="1" si="157"/>
        <v>17</v>
      </c>
      <c r="AR60" s="90">
        <f t="shared" ca="1" si="157"/>
        <v>19</v>
      </c>
      <c r="AS60" s="90" t="str">
        <f t="shared" si="157"/>
        <v/>
      </c>
      <c r="AT60" s="90" t="str">
        <f t="shared" si="157"/>
        <v/>
      </c>
      <c r="AU60" s="90" t="str">
        <f t="shared" si="157"/>
        <v/>
      </c>
      <c r="AV60" s="90" t="str">
        <f t="shared" si="157"/>
        <v/>
      </c>
      <c r="AW60" s="93" t="str">
        <f t="shared" si="157"/>
        <v/>
      </c>
      <c r="AY60" s="87">
        <f t="shared" ca="1" si="109"/>
        <v>3.4090330952672998</v>
      </c>
      <c r="BA60" s="84">
        <f t="shared" ca="1" si="20"/>
        <v>4</v>
      </c>
      <c r="BB60" s="90">
        <f t="shared" ref="BB60:BE60" ca="1" si="158">IF(BB$11&lt;=$AE$7,ROUNDUP($AY60+(BA$11*$AL$7),0),"")</f>
        <v>8</v>
      </c>
      <c r="BC60" s="90">
        <f t="shared" ca="1" si="158"/>
        <v>12</v>
      </c>
      <c r="BD60" s="90">
        <f t="shared" ca="1" si="158"/>
        <v>16</v>
      </c>
      <c r="BE60" s="93">
        <f t="shared" ca="1" si="158"/>
        <v>20</v>
      </c>
    </row>
    <row r="61" spans="1:57" s="74" customFormat="1" x14ac:dyDescent="0.2">
      <c r="A61" s="101" t="s">
        <v>49</v>
      </c>
      <c r="B61" s="102">
        <v>80</v>
      </c>
      <c r="C61" s="84">
        <f t="shared" si="6"/>
        <v>20</v>
      </c>
      <c r="D61" s="100">
        <f t="shared" si="14"/>
        <v>4</v>
      </c>
      <c r="E61" s="87">
        <f t="shared" ca="1" si="7"/>
        <v>1.6476208841580173</v>
      </c>
      <c r="F61" s="100"/>
      <c r="G61" s="112">
        <f t="shared" ca="1" si="8"/>
        <v>2</v>
      </c>
      <c r="H61" s="113">
        <f t="shared" ref="H61:AD61" ca="1" si="159">IF(H$11&lt;=$C61,ROUNDUP($E61+G$11*$D61,0),"")</f>
        <v>6</v>
      </c>
      <c r="I61" s="113">
        <f t="shared" ca="1" si="159"/>
        <v>10</v>
      </c>
      <c r="J61" s="113">
        <f t="shared" ca="1" si="159"/>
        <v>14</v>
      </c>
      <c r="K61" s="113">
        <f t="shared" ca="1" si="159"/>
        <v>18</v>
      </c>
      <c r="L61" s="113">
        <f t="shared" ca="1" si="159"/>
        <v>22</v>
      </c>
      <c r="M61" s="113">
        <f t="shared" ca="1" si="159"/>
        <v>26</v>
      </c>
      <c r="N61" s="113">
        <f t="shared" ca="1" si="159"/>
        <v>30</v>
      </c>
      <c r="O61" s="113">
        <f t="shared" ca="1" si="159"/>
        <v>34</v>
      </c>
      <c r="P61" s="113">
        <f t="shared" ca="1" si="159"/>
        <v>38</v>
      </c>
      <c r="Q61" s="113">
        <f t="shared" ca="1" si="159"/>
        <v>42</v>
      </c>
      <c r="R61" s="113">
        <f t="shared" ca="1" si="159"/>
        <v>46</v>
      </c>
      <c r="S61" s="113">
        <f t="shared" ca="1" si="159"/>
        <v>50</v>
      </c>
      <c r="T61" s="113">
        <f t="shared" ca="1" si="159"/>
        <v>54</v>
      </c>
      <c r="U61" s="113">
        <f t="shared" ca="1" si="159"/>
        <v>58</v>
      </c>
      <c r="V61" s="113">
        <f t="shared" ca="1" si="159"/>
        <v>62</v>
      </c>
      <c r="W61" s="113">
        <f t="shared" ca="1" si="159"/>
        <v>66</v>
      </c>
      <c r="X61" s="113">
        <f t="shared" ca="1" si="159"/>
        <v>70</v>
      </c>
      <c r="Y61" s="113">
        <f t="shared" ca="1" si="159"/>
        <v>74</v>
      </c>
      <c r="Z61" s="113">
        <f t="shared" ca="1" si="159"/>
        <v>78</v>
      </c>
      <c r="AA61" s="113" t="str">
        <f t="shared" si="159"/>
        <v/>
      </c>
      <c r="AB61" s="113" t="str">
        <f t="shared" si="159"/>
        <v/>
      </c>
      <c r="AC61" s="113" t="str">
        <f t="shared" si="159"/>
        <v/>
      </c>
      <c r="AD61" s="113" t="str">
        <f t="shared" si="159"/>
        <v/>
      </c>
      <c r="AE61" s="114" t="str">
        <f t="shared" si="107"/>
        <v/>
      </c>
      <c r="AG61" s="87">
        <f t="shared" ca="1" si="10"/>
        <v>0.97180332094819288</v>
      </c>
      <c r="AI61" s="84">
        <f t="shared" ca="1" si="11"/>
        <v>1</v>
      </c>
      <c r="AJ61" s="90">
        <f t="shared" ref="AJ61:AW61" ca="1" si="160">IF(AJ$11&lt;=($AE$6*$D$6),ROUNDUP($AG61+(AI$11*$AL$6),0),"")</f>
        <v>3</v>
      </c>
      <c r="AK61" s="90">
        <f t="shared" ca="1" si="160"/>
        <v>5</v>
      </c>
      <c r="AL61" s="90">
        <f t="shared" ca="1" si="160"/>
        <v>7</v>
      </c>
      <c r="AM61" s="90">
        <f t="shared" ca="1" si="160"/>
        <v>9</v>
      </c>
      <c r="AN61" s="90">
        <f t="shared" ca="1" si="160"/>
        <v>11</v>
      </c>
      <c r="AO61" s="90">
        <f t="shared" ca="1" si="160"/>
        <v>13</v>
      </c>
      <c r="AP61" s="90">
        <f t="shared" ca="1" si="160"/>
        <v>15</v>
      </c>
      <c r="AQ61" s="90">
        <f t="shared" ca="1" si="160"/>
        <v>17</v>
      </c>
      <c r="AR61" s="90">
        <f t="shared" ca="1" si="160"/>
        <v>19</v>
      </c>
      <c r="AS61" s="90" t="str">
        <f t="shared" si="160"/>
        <v/>
      </c>
      <c r="AT61" s="90" t="str">
        <f t="shared" si="160"/>
        <v/>
      </c>
      <c r="AU61" s="90" t="str">
        <f t="shared" si="160"/>
        <v/>
      </c>
      <c r="AV61" s="90" t="str">
        <f t="shared" si="160"/>
        <v/>
      </c>
      <c r="AW61" s="93" t="str">
        <f t="shared" si="160"/>
        <v/>
      </c>
      <c r="AY61" s="87">
        <f t="shared" ca="1" si="109"/>
        <v>1.8539817916742969</v>
      </c>
      <c r="BA61" s="84">
        <f t="shared" ca="1" si="20"/>
        <v>2</v>
      </c>
      <c r="BB61" s="90">
        <f t="shared" ref="BB61:BE61" ca="1" si="161">IF(BB$11&lt;=$AE$7,ROUNDUP($AY61+(BA$11*$AL$7),0),"")</f>
        <v>6</v>
      </c>
      <c r="BC61" s="90">
        <f t="shared" ca="1" si="161"/>
        <v>10</v>
      </c>
      <c r="BD61" s="90">
        <f t="shared" ca="1" si="161"/>
        <v>14</v>
      </c>
      <c r="BE61" s="93">
        <f t="shared" ca="1" si="161"/>
        <v>18</v>
      </c>
    </row>
    <row r="62" spans="1:57" s="74" customFormat="1" x14ac:dyDescent="0.2">
      <c r="A62" s="101" t="s">
        <v>50</v>
      </c>
      <c r="B62" s="102">
        <v>222</v>
      </c>
      <c r="C62" s="84">
        <f t="shared" si="6"/>
        <v>20</v>
      </c>
      <c r="D62" s="100">
        <f t="shared" si="14"/>
        <v>11.1</v>
      </c>
      <c r="E62" s="87">
        <f t="shared" ca="1" si="7"/>
        <v>2.7307909015293101</v>
      </c>
      <c r="F62" s="100"/>
      <c r="G62" s="112">
        <f t="shared" ca="1" si="8"/>
        <v>3</v>
      </c>
      <c r="H62" s="113">
        <f t="shared" ref="H62:AD62" ca="1" si="162">IF(H$11&lt;=$C62,ROUNDUP($E62+G$11*$D62,0),"")</f>
        <v>14</v>
      </c>
      <c r="I62" s="113">
        <f t="shared" ca="1" si="162"/>
        <v>25</v>
      </c>
      <c r="J62" s="113">
        <f t="shared" ca="1" si="162"/>
        <v>37</v>
      </c>
      <c r="K62" s="113">
        <f t="shared" ca="1" si="162"/>
        <v>48</v>
      </c>
      <c r="L62" s="113">
        <f t="shared" ca="1" si="162"/>
        <v>59</v>
      </c>
      <c r="M62" s="113">
        <f t="shared" ca="1" si="162"/>
        <v>70</v>
      </c>
      <c r="N62" s="113">
        <f t="shared" ca="1" si="162"/>
        <v>81</v>
      </c>
      <c r="O62" s="113">
        <f t="shared" ca="1" si="162"/>
        <v>92</v>
      </c>
      <c r="P62" s="113">
        <f t="shared" ca="1" si="162"/>
        <v>103</v>
      </c>
      <c r="Q62" s="113">
        <f t="shared" ca="1" si="162"/>
        <v>114</v>
      </c>
      <c r="R62" s="113">
        <f t="shared" ca="1" si="162"/>
        <v>125</v>
      </c>
      <c r="S62" s="113">
        <f t="shared" ca="1" si="162"/>
        <v>136</v>
      </c>
      <c r="T62" s="113">
        <f t="shared" ca="1" si="162"/>
        <v>148</v>
      </c>
      <c r="U62" s="113">
        <f t="shared" ca="1" si="162"/>
        <v>159</v>
      </c>
      <c r="V62" s="113">
        <f t="shared" ca="1" si="162"/>
        <v>170</v>
      </c>
      <c r="W62" s="113">
        <f t="shared" ca="1" si="162"/>
        <v>181</v>
      </c>
      <c r="X62" s="113">
        <f t="shared" ca="1" si="162"/>
        <v>192</v>
      </c>
      <c r="Y62" s="113">
        <f t="shared" ca="1" si="162"/>
        <v>203</v>
      </c>
      <c r="Z62" s="113">
        <f t="shared" ca="1" si="162"/>
        <v>214</v>
      </c>
      <c r="AA62" s="113" t="str">
        <f t="shared" si="162"/>
        <v/>
      </c>
      <c r="AB62" s="113" t="str">
        <f t="shared" si="162"/>
        <v/>
      </c>
      <c r="AC62" s="113" t="str">
        <f t="shared" si="162"/>
        <v/>
      </c>
      <c r="AD62" s="113" t="str">
        <f t="shared" si="162"/>
        <v/>
      </c>
      <c r="AE62" s="114" t="str">
        <f t="shared" si="107"/>
        <v/>
      </c>
      <c r="AG62" s="87">
        <f t="shared" ca="1" si="10"/>
        <v>7.5365754830491793E-2</v>
      </c>
      <c r="AI62" s="84">
        <f t="shared" ca="1" si="11"/>
        <v>1</v>
      </c>
      <c r="AJ62" s="90">
        <f t="shared" ref="AJ62:AW62" ca="1" si="163">IF(AJ$11&lt;=($AE$6*$D$6),ROUNDUP($AG62+(AI$11*$AL$6),0),"")</f>
        <v>3</v>
      </c>
      <c r="AK62" s="90">
        <f t="shared" ca="1" si="163"/>
        <v>5</v>
      </c>
      <c r="AL62" s="90">
        <f t="shared" ca="1" si="163"/>
        <v>7</v>
      </c>
      <c r="AM62" s="90">
        <f t="shared" ca="1" si="163"/>
        <v>9</v>
      </c>
      <c r="AN62" s="90">
        <f t="shared" ca="1" si="163"/>
        <v>11</v>
      </c>
      <c r="AO62" s="90">
        <f t="shared" ca="1" si="163"/>
        <v>13</v>
      </c>
      <c r="AP62" s="90">
        <f t="shared" ca="1" si="163"/>
        <v>15</v>
      </c>
      <c r="AQ62" s="90">
        <f t="shared" ca="1" si="163"/>
        <v>17</v>
      </c>
      <c r="AR62" s="90">
        <f t="shared" ca="1" si="163"/>
        <v>19</v>
      </c>
      <c r="AS62" s="90" t="str">
        <f t="shared" si="163"/>
        <v/>
      </c>
      <c r="AT62" s="90" t="str">
        <f t="shared" si="163"/>
        <v/>
      </c>
      <c r="AU62" s="90" t="str">
        <f t="shared" si="163"/>
        <v/>
      </c>
      <c r="AV62" s="90" t="str">
        <f t="shared" si="163"/>
        <v/>
      </c>
      <c r="AW62" s="93" t="str">
        <f t="shared" si="163"/>
        <v/>
      </c>
      <c r="AY62" s="87">
        <f t="shared" ca="1" si="109"/>
        <v>2.8477342537915398</v>
      </c>
      <c r="BA62" s="84">
        <f t="shared" ca="1" si="20"/>
        <v>3</v>
      </c>
      <c r="BB62" s="90">
        <f t="shared" ref="BB62:BE62" ca="1" si="164">IF(BB$11&lt;=$AE$7,ROUNDUP($AY62+(BA$11*$AL$7),0),"")</f>
        <v>7</v>
      </c>
      <c r="BC62" s="90">
        <f t="shared" ca="1" si="164"/>
        <v>11</v>
      </c>
      <c r="BD62" s="90">
        <f t="shared" ca="1" si="164"/>
        <v>15</v>
      </c>
      <c r="BE62" s="93">
        <f t="shared" ca="1" si="164"/>
        <v>19</v>
      </c>
    </row>
    <row r="63" spans="1:57" s="74" customFormat="1" x14ac:dyDescent="0.2">
      <c r="A63" s="101" t="s">
        <v>51</v>
      </c>
      <c r="B63" s="102">
        <v>312</v>
      </c>
      <c r="C63" s="84">
        <f t="shared" si="6"/>
        <v>20</v>
      </c>
      <c r="D63" s="100">
        <f t="shared" si="14"/>
        <v>15.6</v>
      </c>
      <c r="E63" s="87">
        <f t="shared" ca="1" si="7"/>
        <v>14.315551838548158</v>
      </c>
      <c r="F63" s="100"/>
      <c r="G63" s="112">
        <f t="shared" ca="1" si="8"/>
        <v>15</v>
      </c>
      <c r="H63" s="113">
        <f t="shared" ref="H63:AD63" ca="1" si="165">IF(H$11&lt;=$C63,ROUNDUP($E63+G$11*$D63,0),"")</f>
        <v>30</v>
      </c>
      <c r="I63" s="113">
        <f t="shared" ca="1" si="165"/>
        <v>46</v>
      </c>
      <c r="J63" s="113">
        <f t="shared" ca="1" si="165"/>
        <v>62</v>
      </c>
      <c r="K63" s="113">
        <f t="shared" ca="1" si="165"/>
        <v>77</v>
      </c>
      <c r="L63" s="113">
        <f t="shared" ca="1" si="165"/>
        <v>93</v>
      </c>
      <c r="M63" s="113">
        <f t="shared" ca="1" si="165"/>
        <v>108</v>
      </c>
      <c r="N63" s="113">
        <f t="shared" ca="1" si="165"/>
        <v>124</v>
      </c>
      <c r="O63" s="113">
        <f t="shared" ca="1" si="165"/>
        <v>140</v>
      </c>
      <c r="P63" s="113">
        <f t="shared" ca="1" si="165"/>
        <v>155</v>
      </c>
      <c r="Q63" s="113">
        <f t="shared" ca="1" si="165"/>
        <v>171</v>
      </c>
      <c r="R63" s="113">
        <f t="shared" ca="1" si="165"/>
        <v>186</v>
      </c>
      <c r="S63" s="113">
        <f t="shared" ca="1" si="165"/>
        <v>202</v>
      </c>
      <c r="T63" s="113">
        <f t="shared" ca="1" si="165"/>
        <v>218</v>
      </c>
      <c r="U63" s="113">
        <f t="shared" ca="1" si="165"/>
        <v>233</v>
      </c>
      <c r="V63" s="113">
        <f t="shared" ca="1" si="165"/>
        <v>249</v>
      </c>
      <c r="W63" s="113">
        <f t="shared" ca="1" si="165"/>
        <v>264</v>
      </c>
      <c r="X63" s="113">
        <f t="shared" ca="1" si="165"/>
        <v>280</v>
      </c>
      <c r="Y63" s="113">
        <f t="shared" ca="1" si="165"/>
        <v>296</v>
      </c>
      <c r="Z63" s="113">
        <f t="shared" ca="1" si="165"/>
        <v>311</v>
      </c>
      <c r="AA63" s="113" t="str">
        <f t="shared" si="165"/>
        <v/>
      </c>
      <c r="AB63" s="113" t="str">
        <f t="shared" si="165"/>
        <v/>
      </c>
      <c r="AC63" s="113" t="str">
        <f t="shared" si="165"/>
        <v/>
      </c>
      <c r="AD63" s="113" t="str">
        <f t="shared" si="165"/>
        <v/>
      </c>
      <c r="AE63" s="114" t="str">
        <f t="shared" si="107"/>
        <v/>
      </c>
      <c r="AG63" s="87">
        <f t="shared" ca="1" si="10"/>
        <v>1.3671693699956886</v>
      </c>
      <c r="AI63" s="84">
        <f t="shared" ca="1" si="11"/>
        <v>2</v>
      </c>
      <c r="AJ63" s="90">
        <f t="shared" ref="AJ63:AW63" ca="1" si="166">IF(AJ$11&lt;=($AE$6*$D$6),ROUNDUP($AG63+(AI$11*$AL$6),0),"")</f>
        <v>4</v>
      </c>
      <c r="AK63" s="90">
        <f t="shared" ca="1" si="166"/>
        <v>6</v>
      </c>
      <c r="AL63" s="90">
        <f t="shared" ca="1" si="166"/>
        <v>8</v>
      </c>
      <c r="AM63" s="90">
        <f t="shared" ca="1" si="166"/>
        <v>10</v>
      </c>
      <c r="AN63" s="90">
        <f t="shared" ca="1" si="166"/>
        <v>12</v>
      </c>
      <c r="AO63" s="90">
        <f t="shared" ca="1" si="166"/>
        <v>14</v>
      </c>
      <c r="AP63" s="90">
        <f t="shared" ca="1" si="166"/>
        <v>16</v>
      </c>
      <c r="AQ63" s="90">
        <f t="shared" ca="1" si="166"/>
        <v>18</v>
      </c>
      <c r="AR63" s="90">
        <f t="shared" ca="1" si="166"/>
        <v>20</v>
      </c>
      <c r="AS63" s="90" t="str">
        <f t="shared" si="166"/>
        <v/>
      </c>
      <c r="AT63" s="90" t="str">
        <f t="shared" si="166"/>
        <v/>
      </c>
      <c r="AU63" s="90" t="str">
        <f t="shared" si="166"/>
        <v/>
      </c>
      <c r="AV63" s="90" t="str">
        <f t="shared" si="166"/>
        <v/>
      </c>
      <c r="AW63" s="93" t="str">
        <f t="shared" si="166"/>
        <v/>
      </c>
      <c r="AY63" s="87">
        <f t="shared" ca="1" si="109"/>
        <v>1.5040579020612279</v>
      </c>
      <c r="BA63" s="84">
        <f t="shared" ca="1" si="20"/>
        <v>2</v>
      </c>
      <c r="BB63" s="90">
        <f t="shared" ref="BB63:BE63" ca="1" si="167">IF(BB$11&lt;=$AE$7,ROUNDUP($AY63+(BA$11*$AL$7),0),"")</f>
        <v>6</v>
      </c>
      <c r="BC63" s="90">
        <f t="shared" ca="1" si="167"/>
        <v>10</v>
      </c>
      <c r="BD63" s="90">
        <f t="shared" ca="1" si="167"/>
        <v>14</v>
      </c>
      <c r="BE63" s="93">
        <f t="shared" ca="1" si="167"/>
        <v>18</v>
      </c>
    </row>
    <row r="64" spans="1:57" s="74" customFormat="1" x14ac:dyDescent="0.2">
      <c r="A64" s="101" t="s">
        <v>52</v>
      </c>
      <c r="B64" s="102">
        <v>281</v>
      </c>
      <c r="C64" s="84">
        <f t="shared" si="6"/>
        <v>20</v>
      </c>
      <c r="D64" s="100">
        <f t="shared" si="14"/>
        <v>14.05</v>
      </c>
      <c r="E64" s="87">
        <f t="shared" ca="1" si="7"/>
        <v>10.966281636802098</v>
      </c>
      <c r="F64" s="100"/>
      <c r="G64" s="112">
        <f t="shared" ca="1" si="8"/>
        <v>11</v>
      </c>
      <c r="H64" s="113">
        <f t="shared" ref="H64:AD64" ca="1" si="168">IF(H$11&lt;=$C64,ROUNDUP($E64+G$11*$D64,0),"")</f>
        <v>26</v>
      </c>
      <c r="I64" s="113">
        <f t="shared" ca="1" si="168"/>
        <v>40</v>
      </c>
      <c r="J64" s="113">
        <f t="shared" ca="1" si="168"/>
        <v>54</v>
      </c>
      <c r="K64" s="113">
        <f t="shared" ca="1" si="168"/>
        <v>68</v>
      </c>
      <c r="L64" s="113">
        <f t="shared" ca="1" si="168"/>
        <v>82</v>
      </c>
      <c r="M64" s="113">
        <f t="shared" ca="1" si="168"/>
        <v>96</v>
      </c>
      <c r="N64" s="113">
        <f t="shared" ca="1" si="168"/>
        <v>110</v>
      </c>
      <c r="O64" s="113">
        <f t="shared" ca="1" si="168"/>
        <v>124</v>
      </c>
      <c r="P64" s="113">
        <f t="shared" ca="1" si="168"/>
        <v>138</v>
      </c>
      <c r="Q64" s="113">
        <f t="shared" ca="1" si="168"/>
        <v>152</v>
      </c>
      <c r="R64" s="113">
        <f t="shared" ca="1" si="168"/>
        <v>166</v>
      </c>
      <c r="S64" s="113">
        <f t="shared" ca="1" si="168"/>
        <v>180</v>
      </c>
      <c r="T64" s="113">
        <f t="shared" ca="1" si="168"/>
        <v>194</v>
      </c>
      <c r="U64" s="113">
        <f t="shared" ca="1" si="168"/>
        <v>208</v>
      </c>
      <c r="V64" s="113">
        <f t="shared" ca="1" si="168"/>
        <v>222</v>
      </c>
      <c r="W64" s="113">
        <f t="shared" ca="1" si="168"/>
        <v>236</v>
      </c>
      <c r="X64" s="113">
        <f t="shared" ca="1" si="168"/>
        <v>250</v>
      </c>
      <c r="Y64" s="113">
        <f t="shared" ca="1" si="168"/>
        <v>264</v>
      </c>
      <c r="Z64" s="113">
        <f t="shared" ca="1" si="168"/>
        <v>278</v>
      </c>
      <c r="AA64" s="113" t="str">
        <f t="shared" si="168"/>
        <v/>
      </c>
      <c r="AB64" s="113" t="str">
        <f t="shared" si="168"/>
        <v/>
      </c>
      <c r="AC64" s="113" t="str">
        <f t="shared" si="168"/>
        <v/>
      </c>
      <c r="AD64" s="113" t="str">
        <f t="shared" si="168"/>
        <v/>
      </c>
      <c r="AE64" s="114" t="str">
        <f t="shared" si="107"/>
        <v/>
      </c>
      <c r="AG64" s="87">
        <f t="shared" ca="1" si="10"/>
        <v>9.6105546535378616E-2</v>
      </c>
      <c r="AI64" s="84">
        <f t="shared" ca="1" si="11"/>
        <v>1</v>
      </c>
      <c r="AJ64" s="90">
        <f t="shared" ref="AJ64:AW64" ca="1" si="169">IF(AJ$11&lt;=($AE$6*$D$6),ROUNDUP($AG64+(AI$11*$AL$6),0),"")</f>
        <v>3</v>
      </c>
      <c r="AK64" s="90">
        <f t="shared" ca="1" si="169"/>
        <v>5</v>
      </c>
      <c r="AL64" s="90">
        <f t="shared" ca="1" si="169"/>
        <v>7</v>
      </c>
      <c r="AM64" s="90">
        <f t="shared" ca="1" si="169"/>
        <v>9</v>
      </c>
      <c r="AN64" s="90">
        <f t="shared" ca="1" si="169"/>
        <v>11</v>
      </c>
      <c r="AO64" s="90">
        <f t="shared" ca="1" si="169"/>
        <v>13</v>
      </c>
      <c r="AP64" s="90">
        <f t="shared" ca="1" si="169"/>
        <v>15</v>
      </c>
      <c r="AQ64" s="90">
        <f t="shared" ca="1" si="169"/>
        <v>17</v>
      </c>
      <c r="AR64" s="90">
        <f t="shared" ca="1" si="169"/>
        <v>19</v>
      </c>
      <c r="AS64" s="90" t="str">
        <f t="shared" si="169"/>
        <v/>
      </c>
      <c r="AT64" s="90" t="str">
        <f t="shared" si="169"/>
        <v/>
      </c>
      <c r="AU64" s="90" t="str">
        <f t="shared" si="169"/>
        <v/>
      </c>
      <c r="AV64" s="90" t="str">
        <f t="shared" si="169"/>
        <v/>
      </c>
      <c r="AW64" s="93" t="str">
        <f t="shared" si="169"/>
        <v/>
      </c>
      <c r="AY64" s="87">
        <f t="shared" ca="1" si="109"/>
        <v>2.0188905941419031</v>
      </c>
      <c r="BA64" s="84">
        <f t="shared" ca="1" si="20"/>
        <v>3</v>
      </c>
      <c r="BB64" s="90">
        <f t="shared" ref="BB64:BE64" ca="1" si="170">IF(BB$11&lt;=$AE$7,ROUNDUP($AY64+(BA$11*$AL$7),0),"")</f>
        <v>7</v>
      </c>
      <c r="BC64" s="90">
        <f t="shared" ca="1" si="170"/>
        <v>11</v>
      </c>
      <c r="BD64" s="90">
        <f t="shared" ca="1" si="170"/>
        <v>15</v>
      </c>
      <c r="BE64" s="93">
        <f t="shared" ca="1" si="170"/>
        <v>19</v>
      </c>
    </row>
    <row r="65" spans="1:57" s="74" customFormat="1" x14ac:dyDescent="0.2">
      <c r="A65" s="101" t="s">
        <v>53</v>
      </c>
      <c r="B65" s="102">
        <v>317</v>
      </c>
      <c r="C65" s="84">
        <f t="shared" si="6"/>
        <v>20</v>
      </c>
      <c r="D65" s="100">
        <f t="shared" si="14"/>
        <v>15.85</v>
      </c>
      <c r="E65" s="87">
        <f t="shared" ca="1" si="7"/>
        <v>6.1487489929771888</v>
      </c>
      <c r="F65" s="100"/>
      <c r="G65" s="112">
        <f t="shared" ca="1" si="8"/>
        <v>7</v>
      </c>
      <c r="H65" s="113">
        <f t="shared" ref="H65:AD65" ca="1" si="171">IF(H$11&lt;=$C65,ROUNDUP($E65+G$11*$D65,0),"")</f>
        <v>22</v>
      </c>
      <c r="I65" s="113">
        <f t="shared" ca="1" si="171"/>
        <v>38</v>
      </c>
      <c r="J65" s="113">
        <f t="shared" ca="1" si="171"/>
        <v>54</v>
      </c>
      <c r="K65" s="113">
        <f t="shared" ca="1" si="171"/>
        <v>70</v>
      </c>
      <c r="L65" s="113">
        <f t="shared" ca="1" si="171"/>
        <v>86</v>
      </c>
      <c r="M65" s="113">
        <f t="shared" ca="1" si="171"/>
        <v>102</v>
      </c>
      <c r="N65" s="113">
        <f t="shared" ca="1" si="171"/>
        <v>118</v>
      </c>
      <c r="O65" s="113">
        <f t="shared" ca="1" si="171"/>
        <v>133</v>
      </c>
      <c r="P65" s="113">
        <f t="shared" ca="1" si="171"/>
        <v>149</v>
      </c>
      <c r="Q65" s="113">
        <f t="shared" ca="1" si="171"/>
        <v>165</v>
      </c>
      <c r="R65" s="113">
        <f t="shared" ca="1" si="171"/>
        <v>181</v>
      </c>
      <c r="S65" s="113">
        <f t="shared" ca="1" si="171"/>
        <v>197</v>
      </c>
      <c r="T65" s="113">
        <f t="shared" ca="1" si="171"/>
        <v>213</v>
      </c>
      <c r="U65" s="113">
        <f t="shared" ca="1" si="171"/>
        <v>229</v>
      </c>
      <c r="V65" s="113">
        <f t="shared" ca="1" si="171"/>
        <v>244</v>
      </c>
      <c r="W65" s="113">
        <f t="shared" ca="1" si="171"/>
        <v>260</v>
      </c>
      <c r="X65" s="113">
        <f t="shared" ca="1" si="171"/>
        <v>276</v>
      </c>
      <c r="Y65" s="113">
        <f t="shared" ca="1" si="171"/>
        <v>292</v>
      </c>
      <c r="Z65" s="113">
        <f t="shared" ca="1" si="171"/>
        <v>308</v>
      </c>
      <c r="AA65" s="113" t="str">
        <f t="shared" si="171"/>
        <v/>
      </c>
      <c r="AB65" s="113" t="str">
        <f t="shared" si="171"/>
        <v/>
      </c>
      <c r="AC65" s="113" t="str">
        <f t="shared" si="171"/>
        <v/>
      </c>
      <c r="AD65" s="113" t="str">
        <f t="shared" si="171"/>
        <v/>
      </c>
      <c r="AE65" s="114" t="str">
        <f t="shared" si="107"/>
        <v/>
      </c>
      <c r="AG65" s="87">
        <f t="shared" ca="1" si="10"/>
        <v>0.17501205736876346</v>
      </c>
      <c r="AI65" s="84">
        <f t="shared" ca="1" si="11"/>
        <v>1</v>
      </c>
      <c r="AJ65" s="90">
        <f t="shared" ref="AJ65:AW65" ca="1" si="172">IF(AJ$11&lt;=($AE$6*$D$6),ROUNDUP($AG65+(AI$11*$AL$6),0),"")</f>
        <v>3</v>
      </c>
      <c r="AK65" s="90">
        <f t="shared" ca="1" si="172"/>
        <v>5</v>
      </c>
      <c r="AL65" s="90">
        <f t="shared" ca="1" si="172"/>
        <v>7</v>
      </c>
      <c r="AM65" s="90">
        <f t="shared" ca="1" si="172"/>
        <v>9</v>
      </c>
      <c r="AN65" s="90">
        <f t="shared" ca="1" si="172"/>
        <v>11</v>
      </c>
      <c r="AO65" s="90">
        <f t="shared" ca="1" si="172"/>
        <v>13</v>
      </c>
      <c r="AP65" s="90">
        <f t="shared" ca="1" si="172"/>
        <v>15</v>
      </c>
      <c r="AQ65" s="90">
        <f t="shared" ca="1" si="172"/>
        <v>17</v>
      </c>
      <c r="AR65" s="90">
        <f t="shared" ca="1" si="172"/>
        <v>19</v>
      </c>
      <c r="AS65" s="90" t="str">
        <f t="shared" si="172"/>
        <v/>
      </c>
      <c r="AT65" s="90" t="str">
        <f t="shared" si="172"/>
        <v/>
      </c>
      <c r="AU65" s="90" t="str">
        <f t="shared" si="172"/>
        <v/>
      </c>
      <c r="AV65" s="90" t="str">
        <f t="shared" si="172"/>
        <v/>
      </c>
      <c r="AW65" s="93" t="str">
        <f t="shared" si="172"/>
        <v/>
      </c>
      <c r="AY65" s="87">
        <f t="shared" ca="1" si="109"/>
        <v>2.1894803950405302</v>
      </c>
      <c r="BA65" s="84">
        <f t="shared" ca="1" si="20"/>
        <v>3</v>
      </c>
      <c r="BB65" s="90">
        <f t="shared" ref="BB65:BE65" ca="1" si="173">IF(BB$11&lt;=$AE$7,ROUNDUP($AY65+(BA$11*$AL$7),0),"")</f>
        <v>7</v>
      </c>
      <c r="BC65" s="90">
        <f t="shared" ca="1" si="173"/>
        <v>11</v>
      </c>
      <c r="BD65" s="90">
        <f t="shared" ca="1" si="173"/>
        <v>15</v>
      </c>
      <c r="BE65" s="93">
        <f t="shared" ca="1" si="173"/>
        <v>19</v>
      </c>
    </row>
    <row r="66" spans="1:57" s="74" customFormat="1" x14ac:dyDescent="0.2">
      <c r="A66" s="101" t="s">
        <v>54</v>
      </c>
      <c r="B66" s="102">
        <v>333</v>
      </c>
      <c r="C66" s="84">
        <f t="shared" si="6"/>
        <v>20</v>
      </c>
      <c r="D66" s="100">
        <f t="shared" si="14"/>
        <v>16.649999999999999</v>
      </c>
      <c r="E66" s="87">
        <f t="shared" ca="1" si="7"/>
        <v>6.2677072504840972</v>
      </c>
      <c r="F66" s="100"/>
      <c r="G66" s="112">
        <f t="shared" ca="1" si="8"/>
        <v>7</v>
      </c>
      <c r="H66" s="113">
        <f t="shared" ref="H66:AD66" ca="1" si="174">IF(H$11&lt;=$C66,ROUNDUP($E66+G$11*$D66,0),"")</f>
        <v>23</v>
      </c>
      <c r="I66" s="113">
        <f t="shared" ca="1" si="174"/>
        <v>40</v>
      </c>
      <c r="J66" s="113">
        <f t="shared" ca="1" si="174"/>
        <v>57</v>
      </c>
      <c r="K66" s="113">
        <f t="shared" ca="1" si="174"/>
        <v>73</v>
      </c>
      <c r="L66" s="113">
        <f t="shared" ca="1" si="174"/>
        <v>90</v>
      </c>
      <c r="M66" s="113">
        <f t="shared" ca="1" si="174"/>
        <v>107</v>
      </c>
      <c r="N66" s="113">
        <f t="shared" ca="1" si="174"/>
        <v>123</v>
      </c>
      <c r="O66" s="113">
        <f t="shared" ca="1" si="174"/>
        <v>140</v>
      </c>
      <c r="P66" s="113">
        <f t="shared" ca="1" si="174"/>
        <v>157</v>
      </c>
      <c r="Q66" s="113">
        <f t="shared" ca="1" si="174"/>
        <v>173</v>
      </c>
      <c r="R66" s="113">
        <f t="shared" ca="1" si="174"/>
        <v>190</v>
      </c>
      <c r="S66" s="113">
        <f t="shared" ca="1" si="174"/>
        <v>207</v>
      </c>
      <c r="T66" s="113">
        <f t="shared" ca="1" si="174"/>
        <v>223</v>
      </c>
      <c r="U66" s="113">
        <f t="shared" ca="1" si="174"/>
        <v>240</v>
      </c>
      <c r="V66" s="113">
        <f t="shared" ca="1" si="174"/>
        <v>257</v>
      </c>
      <c r="W66" s="113">
        <f t="shared" ca="1" si="174"/>
        <v>273</v>
      </c>
      <c r="X66" s="113">
        <f t="shared" ca="1" si="174"/>
        <v>290</v>
      </c>
      <c r="Y66" s="113">
        <f t="shared" ca="1" si="174"/>
        <v>306</v>
      </c>
      <c r="Z66" s="113">
        <f t="shared" ca="1" si="174"/>
        <v>323</v>
      </c>
      <c r="AA66" s="113" t="str">
        <f t="shared" si="174"/>
        <v/>
      </c>
      <c r="AB66" s="113" t="str">
        <f t="shared" si="174"/>
        <v/>
      </c>
      <c r="AC66" s="113" t="str">
        <f t="shared" si="174"/>
        <v/>
      </c>
      <c r="AD66" s="113" t="str">
        <f t="shared" si="174"/>
        <v/>
      </c>
      <c r="AE66" s="114" t="str">
        <f t="shared" si="107"/>
        <v/>
      </c>
      <c r="AG66" s="87">
        <f t="shared" ca="1" si="10"/>
        <v>1.7434964404179316</v>
      </c>
      <c r="AI66" s="84">
        <f t="shared" ca="1" si="11"/>
        <v>2</v>
      </c>
      <c r="AJ66" s="90">
        <f t="shared" ref="AJ66:AW66" ca="1" si="175">IF(AJ$11&lt;=($AE$6*$D$6),ROUNDUP($AG66+(AI$11*$AL$6),0),"")</f>
        <v>4</v>
      </c>
      <c r="AK66" s="90">
        <f t="shared" ca="1" si="175"/>
        <v>6</v>
      </c>
      <c r="AL66" s="90">
        <f t="shared" ca="1" si="175"/>
        <v>8</v>
      </c>
      <c r="AM66" s="90">
        <f t="shared" ca="1" si="175"/>
        <v>10</v>
      </c>
      <c r="AN66" s="90">
        <f t="shared" ca="1" si="175"/>
        <v>12</v>
      </c>
      <c r="AO66" s="90">
        <f t="shared" ca="1" si="175"/>
        <v>14</v>
      </c>
      <c r="AP66" s="90">
        <f t="shared" ca="1" si="175"/>
        <v>16</v>
      </c>
      <c r="AQ66" s="90">
        <f t="shared" ca="1" si="175"/>
        <v>18</v>
      </c>
      <c r="AR66" s="90">
        <f t="shared" ca="1" si="175"/>
        <v>20</v>
      </c>
      <c r="AS66" s="90" t="str">
        <f t="shared" si="175"/>
        <v/>
      </c>
      <c r="AT66" s="90" t="str">
        <f t="shared" si="175"/>
        <v/>
      </c>
      <c r="AU66" s="90" t="str">
        <f t="shared" si="175"/>
        <v/>
      </c>
      <c r="AV66" s="90" t="str">
        <f t="shared" si="175"/>
        <v/>
      </c>
      <c r="AW66" s="93" t="str">
        <f t="shared" si="175"/>
        <v/>
      </c>
      <c r="AY66" s="87">
        <f t="shared" ca="1" si="109"/>
        <v>2.8865418226959738</v>
      </c>
      <c r="BA66" s="84">
        <f t="shared" ca="1" si="20"/>
        <v>3</v>
      </c>
      <c r="BB66" s="90">
        <f t="shared" ref="BB66:BE66" ca="1" si="176">IF(BB$11&lt;=$AE$7,ROUNDUP($AY66+(BA$11*$AL$7),0),"")</f>
        <v>7</v>
      </c>
      <c r="BC66" s="90">
        <f t="shared" ca="1" si="176"/>
        <v>11</v>
      </c>
      <c r="BD66" s="90">
        <f t="shared" ca="1" si="176"/>
        <v>15</v>
      </c>
      <c r="BE66" s="93">
        <f t="shared" ca="1" si="176"/>
        <v>19</v>
      </c>
    </row>
    <row r="67" spans="1:57" s="74" customFormat="1" x14ac:dyDescent="0.2">
      <c r="A67" s="103" t="s">
        <v>55</v>
      </c>
      <c r="B67" s="102">
        <v>64</v>
      </c>
      <c r="C67" s="84">
        <f t="shared" si="6"/>
        <v>20</v>
      </c>
      <c r="D67" s="100">
        <f t="shared" si="14"/>
        <v>3.2</v>
      </c>
      <c r="E67" s="87">
        <f t="shared" ca="1" si="7"/>
        <v>1.8789505786658933</v>
      </c>
      <c r="F67" s="100"/>
      <c r="G67" s="112">
        <f t="shared" ca="1" si="8"/>
        <v>2</v>
      </c>
      <c r="H67" s="113">
        <f t="shared" ref="H67:AD67" ca="1" si="177">IF(H$11&lt;=$C67,ROUNDUP($E67+G$11*$D67,0),"")</f>
        <v>6</v>
      </c>
      <c r="I67" s="113">
        <f t="shared" ca="1" si="177"/>
        <v>9</v>
      </c>
      <c r="J67" s="113">
        <f t="shared" ca="1" si="177"/>
        <v>12</v>
      </c>
      <c r="K67" s="113">
        <f t="shared" ca="1" si="177"/>
        <v>15</v>
      </c>
      <c r="L67" s="113">
        <f t="shared" ca="1" si="177"/>
        <v>18</v>
      </c>
      <c r="M67" s="113">
        <f t="shared" ca="1" si="177"/>
        <v>22</v>
      </c>
      <c r="N67" s="113">
        <f t="shared" ca="1" si="177"/>
        <v>25</v>
      </c>
      <c r="O67" s="113">
        <f t="shared" ca="1" si="177"/>
        <v>28</v>
      </c>
      <c r="P67" s="113">
        <f t="shared" ca="1" si="177"/>
        <v>31</v>
      </c>
      <c r="Q67" s="113">
        <f t="shared" ca="1" si="177"/>
        <v>34</v>
      </c>
      <c r="R67" s="113">
        <f t="shared" ca="1" si="177"/>
        <v>38</v>
      </c>
      <c r="S67" s="113">
        <f t="shared" ca="1" si="177"/>
        <v>41</v>
      </c>
      <c r="T67" s="113">
        <f t="shared" ca="1" si="177"/>
        <v>44</v>
      </c>
      <c r="U67" s="113">
        <f t="shared" ca="1" si="177"/>
        <v>47</v>
      </c>
      <c r="V67" s="113">
        <f t="shared" ca="1" si="177"/>
        <v>50</v>
      </c>
      <c r="W67" s="113">
        <f t="shared" ca="1" si="177"/>
        <v>54</v>
      </c>
      <c r="X67" s="113">
        <f t="shared" ca="1" si="177"/>
        <v>57</v>
      </c>
      <c r="Y67" s="113">
        <f t="shared" ca="1" si="177"/>
        <v>60</v>
      </c>
      <c r="Z67" s="113">
        <f t="shared" ca="1" si="177"/>
        <v>63</v>
      </c>
      <c r="AA67" s="113" t="str">
        <f t="shared" si="177"/>
        <v/>
      </c>
      <c r="AB67" s="113" t="str">
        <f t="shared" si="177"/>
        <v/>
      </c>
      <c r="AC67" s="113" t="str">
        <f t="shared" si="177"/>
        <v/>
      </c>
      <c r="AD67" s="113" t="str">
        <f t="shared" si="177"/>
        <v/>
      </c>
      <c r="AE67" s="114" t="str">
        <f t="shared" si="107"/>
        <v/>
      </c>
      <c r="AG67" s="87">
        <f t="shared" ca="1" si="10"/>
        <v>1.5802824072379653</v>
      </c>
      <c r="AI67" s="84">
        <f t="shared" ca="1" si="11"/>
        <v>2</v>
      </c>
      <c r="AJ67" s="90">
        <f t="shared" ref="AJ67:AW67" ca="1" si="178">IF(AJ$11&lt;=($AE$6*$D$6),ROUNDUP($AG67+(AI$11*$AL$6),0),"")</f>
        <v>4</v>
      </c>
      <c r="AK67" s="90">
        <f t="shared" ca="1" si="178"/>
        <v>6</v>
      </c>
      <c r="AL67" s="90">
        <f t="shared" ca="1" si="178"/>
        <v>8</v>
      </c>
      <c r="AM67" s="90">
        <f t="shared" ca="1" si="178"/>
        <v>10</v>
      </c>
      <c r="AN67" s="90">
        <f t="shared" ca="1" si="178"/>
        <v>12</v>
      </c>
      <c r="AO67" s="90">
        <f t="shared" ca="1" si="178"/>
        <v>14</v>
      </c>
      <c r="AP67" s="90">
        <f t="shared" ca="1" si="178"/>
        <v>16</v>
      </c>
      <c r="AQ67" s="90">
        <f t="shared" ca="1" si="178"/>
        <v>18</v>
      </c>
      <c r="AR67" s="90">
        <f t="shared" ca="1" si="178"/>
        <v>20</v>
      </c>
      <c r="AS67" s="90" t="str">
        <f t="shared" si="178"/>
        <v/>
      </c>
      <c r="AT67" s="90" t="str">
        <f t="shared" si="178"/>
        <v/>
      </c>
      <c r="AU67" s="90" t="str">
        <f t="shared" si="178"/>
        <v/>
      </c>
      <c r="AV67" s="90" t="str">
        <f t="shared" si="178"/>
        <v/>
      </c>
      <c r="AW67" s="93" t="str">
        <f t="shared" si="178"/>
        <v/>
      </c>
      <c r="AY67" s="87">
        <f t="shared" ca="1" si="109"/>
        <v>2.4256994411822093</v>
      </c>
      <c r="BA67" s="84">
        <f t="shared" ca="1" si="20"/>
        <v>3</v>
      </c>
      <c r="BB67" s="90">
        <f t="shared" ref="BB67:BE67" ca="1" si="179">IF(BB$11&lt;=$AE$7,ROUNDUP($AY67+(BA$11*$AL$7),0),"")</f>
        <v>7</v>
      </c>
      <c r="BC67" s="90">
        <f t="shared" ca="1" si="179"/>
        <v>11</v>
      </c>
      <c r="BD67" s="90">
        <f t="shared" ca="1" si="179"/>
        <v>15</v>
      </c>
      <c r="BE67" s="93">
        <f t="shared" ca="1" si="179"/>
        <v>19</v>
      </c>
    </row>
    <row r="68" spans="1:57" s="74" customFormat="1" x14ac:dyDescent="0.2">
      <c r="A68" s="101" t="s">
        <v>56</v>
      </c>
      <c r="B68" s="102">
        <v>189</v>
      </c>
      <c r="C68" s="84">
        <f t="shared" si="6"/>
        <v>20</v>
      </c>
      <c r="D68" s="100">
        <f t="shared" si="14"/>
        <v>9.4499999999999993</v>
      </c>
      <c r="E68" s="87">
        <f t="shared" ca="1" si="7"/>
        <v>5.8784283472437</v>
      </c>
      <c r="F68" s="100"/>
      <c r="G68" s="112">
        <f t="shared" ca="1" si="8"/>
        <v>6</v>
      </c>
      <c r="H68" s="113">
        <f t="shared" ref="H68:AD68" ca="1" si="180">IF(H$11&lt;=$C68,ROUNDUP($E68+G$11*$D68,0),"")</f>
        <v>16</v>
      </c>
      <c r="I68" s="113">
        <f t="shared" ca="1" si="180"/>
        <v>25</v>
      </c>
      <c r="J68" s="113">
        <f t="shared" ca="1" si="180"/>
        <v>35</v>
      </c>
      <c r="K68" s="113">
        <f t="shared" ca="1" si="180"/>
        <v>44</v>
      </c>
      <c r="L68" s="113">
        <f t="shared" ca="1" si="180"/>
        <v>54</v>
      </c>
      <c r="M68" s="113">
        <f t="shared" ca="1" si="180"/>
        <v>63</v>
      </c>
      <c r="N68" s="113">
        <f t="shared" ca="1" si="180"/>
        <v>73</v>
      </c>
      <c r="O68" s="113">
        <f t="shared" ca="1" si="180"/>
        <v>82</v>
      </c>
      <c r="P68" s="113">
        <f t="shared" ca="1" si="180"/>
        <v>91</v>
      </c>
      <c r="Q68" s="113">
        <f t="shared" ca="1" si="180"/>
        <v>101</v>
      </c>
      <c r="R68" s="113">
        <f t="shared" ca="1" si="180"/>
        <v>110</v>
      </c>
      <c r="S68" s="113">
        <f t="shared" ca="1" si="180"/>
        <v>120</v>
      </c>
      <c r="T68" s="113">
        <f t="shared" ca="1" si="180"/>
        <v>129</v>
      </c>
      <c r="U68" s="113">
        <f t="shared" ca="1" si="180"/>
        <v>139</v>
      </c>
      <c r="V68" s="113">
        <f t="shared" ca="1" si="180"/>
        <v>148</v>
      </c>
      <c r="W68" s="113">
        <f t="shared" ca="1" si="180"/>
        <v>158</v>
      </c>
      <c r="X68" s="113">
        <f t="shared" ca="1" si="180"/>
        <v>167</v>
      </c>
      <c r="Y68" s="113">
        <f t="shared" ca="1" si="180"/>
        <v>176</v>
      </c>
      <c r="Z68" s="113">
        <f t="shared" ca="1" si="180"/>
        <v>186</v>
      </c>
      <c r="AA68" s="113" t="str">
        <f t="shared" si="180"/>
        <v/>
      </c>
      <c r="AB68" s="113" t="str">
        <f t="shared" si="180"/>
        <v/>
      </c>
      <c r="AC68" s="113" t="str">
        <f t="shared" si="180"/>
        <v/>
      </c>
      <c r="AD68" s="113" t="str">
        <f t="shared" si="180"/>
        <v/>
      </c>
      <c r="AE68" s="114" t="str">
        <f t="shared" si="107"/>
        <v/>
      </c>
      <c r="AG68" s="87">
        <f t="shared" ca="1" si="10"/>
        <v>0.89595771874496499</v>
      </c>
      <c r="AI68" s="84">
        <f t="shared" ca="1" si="11"/>
        <v>1</v>
      </c>
      <c r="AJ68" s="90">
        <f t="shared" ref="AJ68:AW68" ca="1" si="181">IF(AJ$11&lt;=($AE$6*$D$6),ROUNDUP($AG68+(AI$11*$AL$6),0),"")</f>
        <v>3</v>
      </c>
      <c r="AK68" s="90">
        <f t="shared" ca="1" si="181"/>
        <v>5</v>
      </c>
      <c r="AL68" s="90">
        <f t="shared" ca="1" si="181"/>
        <v>7</v>
      </c>
      <c r="AM68" s="90">
        <f t="shared" ca="1" si="181"/>
        <v>9</v>
      </c>
      <c r="AN68" s="90">
        <f t="shared" ca="1" si="181"/>
        <v>11</v>
      </c>
      <c r="AO68" s="90">
        <f t="shared" ca="1" si="181"/>
        <v>13</v>
      </c>
      <c r="AP68" s="90">
        <f t="shared" ca="1" si="181"/>
        <v>15</v>
      </c>
      <c r="AQ68" s="90">
        <f t="shared" ca="1" si="181"/>
        <v>17</v>
      </c>
      <c r="AR68" s="90">
        <f t="shared" ca="1" si="181"/>
        <v>19</v>
      </c>
      <c r="AS68" s="90" t="str">
        <f t="shared" si="181"/>
        <v/>
      </c>
      <c r="AT68" s="90" t="str">
        <f t="shared" si="181"/>
        <v/>
      </c>
      <c r="AU68" s="90" t="str">
        <f t="shared" si="181"/>
        <v/>
      </c>
      <c r="AV68" s="90" t="str">
        <f t="shared" si="181"/>
        <v/>
      </c>
      <c r="AW68" s="93" t="str">
        <f t="shared" si="181"/>
        <v/>
      </c>
      <c r="AY68" s="87">
        <f t="shared" ca="1" si="109"/>
        <v>0.21284516372662976</v>
      </c>
      <c r="BA68" s="84">
        <f t="shared" ca="1" si="20"/>
        <v>1</v>
      </c>
      <c r="BB68" s="90">
        <f t="shared" ref="BB68:BE68" ca="1" si="182">IF(BB$11&lt;=$AE$7,ROUNDUP($AY68+(BA$11*$AL$7),0),"")</f>
        <v>5</v>
      </c>
      <c r="BC68" s="90">
        <f t="shared" ca="1" si="182"/>
        <v>9</v>
      </c>
      <c r="BD68" s="90">
        <f t="shared" ca="1" si="182"/>
        <v>13</v>
      </c>
      <c r="BE68" s="93">
        <f t="shared" ca="1" si="182"/>
        <v>17</v>
      </c>
    </row>
    <row r="69" spans="1:57" s="74" customFormat="1" x14ac:dyDescent="0.2">
      <c r="A69" s="101" t="s">
        <v>57</v>
      </c>
      <c r="B69" s="102">
        <v>260</v>
      </c>
      <c r="C69" s="84">
        <f t="shared" si="6"/>
        <v>20</v>
      </c>
      <c r="D69" s="100">
        <f t="shared" si="14"/>
        <v>13</v>
      </c>
      <c r="E69" s="87">
        <f t="shared" ca="1" si="7"/>
        <v>5.6724948417222611</v>
      </c>
      <c r="F69" s="100"/>
      <c r="G69" s="112">
        <f t="shared" ca="1" si="8"/>
        <v>6</v>
      </c>
      <c r="H69" s="113">
        <f t="shared" ref="H69:AD69" ca="1" si="183">IF(H$11&lt;=$C69,ROUNDUP($E69+G$11*$D69,0),"")</f>
        <v>19</v>
      </c>
      <c r="I69" s="113">
        <f t="shared" ca="1" si="183"/>
        <v>32</v>
      </c>
      <c r="J69" s="113">
        <f t="shared" ca="1" si="183"/>
        <v>45</v>
      </c>
      <c r="K69" s="113">
        <f t="shared" ca="1" si="183"/>
        <v>58</v>
      </c>
      <c r="L69" s="113">
        <f t="shared" ca="1" si="183"/>
        <v>71</v>
      </c>
      <c r="M69" s="113">
        <f t="shared" ca="1" si="183"/>
        <v>84</v>
      </c>
      <c r="N69" s="113">
        <f t="shared" ca="1" si="183"/>
        <v>97</v>
      </c>
      <c r="O69" s="113">
        <f t="shared" ca="1" si="183"/>
        <v>110</v>
      </c>
      <c r="P69" s="113">
        <f t="shared" ca="1" si="183"/>
        <v>123</v>
      </c>
      <c r="Q69" s="113">
        <f t="shared" ca="1" si="183"/>
        <v>136</v>
      </c>
      <c r="R69" s="113">
        <f t="shared" ca="1" si="183"/>
        <v>149</v>
      </c>
      <c r="S69" s="113">
        <f t="shared" ca="1" si="183"/>
        <v>162</v>
      </c>
      <c r="T69" s="113">
        <f t="shared" ca="1" si="183"/>
        <v>175</v>
      </c>
      <c r="U69" s="113">
        <f t="shared" ca="1" si="183"/>
        <v>188</v>
      </c>
      <c r="V69" s="113">
        <f t="shared" ca="1" si="183"/>
        <v>201</v>
      </c>
      <c r="W69" s="113">
        <f t="shared" ca="1" si="183"/>
        <v>214</v>
      </c>
      <c r="X69" s="113">
        <f t="shared" ca="1" si="183"/>
        <v>227</v>
      </c>
      <c r="Y69" s="113">
        <f t="shared" ca="1" si="183"/>
        <v>240</v>
      </c>
      <c r="Z69" s="113">
        <f t="shared" ca="1" si="183"/>
        <v>253</v>
      </c>
      <c r="AA69" s="113" t="str">
        <f t="shared" si="183"/>
        <v/>
      </c>
      <c r="AB69" s="113" t="str">
        <f t="shared" si="183"/>
        <v/>
      </c>
      <c r="AC69" s="113" t="str">
        <f t="shared" si="183"/>
        <v/>
      </c>
      <c r="AD69" s="113" t="str">
        <f t="shared" si="183"/>
        <v/>
      </c>
      <c r="AE69" s="114" t="str">
        <f t="shared" si="107"/>
        <v/>
      </c>
      <c r="AG69" s="87">
        <f t="shared" ca="1" si="10"/>
        <v>3.358077933805359E-2</v>
      </c>
      <c r="AI69" s="84">
        <f t="shared" ca="1" si="11"/>
        <v>1</v>
      </c>
      <c r="AJ69" s="90">
        <f t="shared" ref="AJ69:AW69" ca="1" si="184">IF(AJ$11&lt;=($AE$6*$D$6),ROUNDUP($AG69+(AI$11*$AL$6),0),"")</f>
        <v>3</v>
      </c>
      <c r="AK69" s="90">
        <f t="shared" ca="1" si="184"/>
        <v>5</v>
      </c>
      <c r="AL69" s="90">
        <f t="shared" ca="1" si="184"/>
        <v>7</v>
      </c>
      <c r="AM69" s="90">
        <f t="shared" ca="1" si="184"/>
        <v>9</v>
      </c>
      <c r="AN69" s="90">
        <f t="shared" ca="1" si="184"/>
        <v>11</v>
      </c>
      <c r="AO69" s="90">
        <f t="shared" ca="1" si="184"/>
        <v>13</v>
      </c>
      <c r="AP69" s="90">
        <f t="shared" ca="1" si="184"/>
        <v>15</v>
      </c>
      <c r="AQ69" s="90">
        <f t="shared" ca="1" si="184"/>
        <v>17</v>
      </c>
      <c r="AR69" s="90">
        <f t="shared" ca="1" si="184"/>
        <v>19</v>
      </c>
      <c r="AS69" s="90" t="str">
        <f t="shared" si="184"/>
        <v/>
      </c>
      <c r="AT69" s="90" t="str">
        <f t="shared" si="184"/>
        <v/>
      </c>
      <c r="AU69" s="90" t="str">
        <f t="shared" si="184"/>
        <v/>
      </c>
      <c r="AV69" s="90" t="str">
        <f t="shared" si="184"/>
        <v/>
      </c>
      <c r="AW69" s="93" t="str">
        <f t="shared" si="184"/>
        <v/>
      </c>
      <c r="AY69" s="87">
        <f t="shared" ca="1" si="109"/>
        <v>3.037933537688057</v>
      </c>
      <c r="BA69" s="84">
        <f t="shared" ca="1" si="20"/>
        <v>4</v>
      </c>
      <c r="BB69" s="90">
        <f t="shared" ref="BB69:BE69" ca="1" si="185">IF(BB$11&lt;=$AE$7,ROUNDUP($AY69+(BA$11*$AL$7),0),"")</f>
        <v>8</v>
      </c>
      <c r="BC69" s="90">
        <f t="shared" ca="1" si="185"/>
        <v>12</v>
      </c>
      <c r="BD69" s="90">
        <f t="shared" ca="1" si="185"/>
        <v>16</v>
      </c>
      <c r="BE69" s="93">
        <f t="shared" ca="1" si="185"/>
        <v>20</v>
      </c>
    </row>
    <row r="70" spans="1:57" s="74" customFormat="1" x14ac:dyDescent="0.2">
      <c r="A70" s="101" t="s">
        <v>58</v>
      </c>
      <c r="B70" s="102">
        <v>185</v>
      </c>
      <c r="C70" s="84">
        <f t="shared" si="6"/>
        <v>20</v>
      </c>
      <c r="D70" s="100">
        <f t="shared" si="14"/>
        <v>9.25</v>
      </c>
      <c r="E70" s="87">
        <f t="shared" ca="1" si="7"/>
        <v>4.0102657460690345</v>
      </c>
      <c r="F70" s="100"/>
      <c r="G70" s="112">
        <f t="shared" ca="1" si="8"/>
        <v>5</v>
      </c>
      <c r="H70" s="113">
        <f t="shared" ref="H70:AD70" ca="1" si="186">IF(H$11&lt;=$C70,ROUNDUP($E70+G$11*$D70,0),"")</f>
        <v>14</v>
      </c>
      <c r="I70" s="113">
        <f t="shared" ca="1" si="186"/>
        <v>23</v>
      </c>
      <c r="J70" s="113">
        <f t="shared" ca="1" si="186"/>
        <v>32</v>
      </c>
      <c r="K70" s="113">
        <f t="shared" ca="1" si="186"/>
        <v>42</v>
      </c>
      <c r="L70" s="113">
        <f t="shared" ca="1" si="186"/>
        <v>51</v>
      </c>
      <c r="M70" s="113">
        <f t="shared" ca="1" si="186"/>
        <v>60</v>
      </c>
      <c r="N70" s="113">
        <f t="shared" ca="1" si="186"/>
        <v>69</v>
      </c>
      <c r="O70" s="113">
        <f t="shared" ca="1" si="186"/>
        <v>79</v>
      </c>
      <c r="P70" s="113">
        <f t="shared" ca="1" si="186"/>
        <v>88</v>
      </c>
      <c r="Q70" s="113">
        <f t="shared" ca="1" si="186"/>
        <v>97</v>
      </c>
      <c r="R70" s="113">
        <f t="shared" ca="1" si="186"/>
        <v>106</v>
      </c>
      <c r="S70" s="113">
        <f t="shared" ca="1" si="186"/>
        <v>116</v>
      </c>
      <c r="T70" s="113">
        <f t="shared" ca="1" si="186"/>
        <v>125</v>
      </c>
      <c r="U70" s="113">
        <f t="shared" ca="1" si="186"/>
        <v>134</v>
      </c>
      <c r="V70" s="113">
        <f t="shared" ca="1" si="186"/>
        <v>143</v>
      </c>
      <c r="W70" s="113">
        <f t="shared" ca="1" si="186"/>
        <v>153</v>
      </c>
      <c r="X70" s="113">
        <f t="shared" ca="1" si="186"/>
        <v>162</v>
      </c>
      <c r="Y70" s="113">
        <f t="shared" ca="1" si="186"/>
        <v>171</v>
      </c>
      <c r="Z70" s="113">
        <f t="shared" ca="1" si="186"/>
        <v>180</v>
      </c>
      <c r="AA70" s="113" t="str">
        <f t="shared" si="186"/>
        <v/>
      </c>
      <c r="AB70" s="113" t="str">
        <f t="shared" si="186"/>
        <v/>
      </c>
      <c r="AC70" s="113" t="str">
        <f t="shared" si="186"/>
        <v/>
      </c>
      <c r="AD70" s="113" t="str">
        <f t="shared" si="186"/>
        <v/>
      </c>
      <c r="AE70" s="114" t="str">
        <f t="shared" si="107"/>
        <v/>
      </c>
      <c r="AG70" s="87">
        <f t="shared" ca="1" si="10"/>
        <v>3.5888708890551291E-2</v>
      </c>
      <c r="AI70" s="84">
        <f t="shared" ca="1" si="11"/>
        <v>1</v>
      </c>
      <c r="AJ70" s="90">
        <f t="shared" ref="AJ70:AW70" ca="1" si="187">IF(AJ$11&lt;=($AE$6*$D$6),ROUNDUP($AG70+(AI$11*$AL$6),0),"")</f>
        <v>3</v>
      </c>
      <c r="AK70" s="90">
        <f t="shared" ca="1" si="187"/>
        <v>5</v>
      </c>
      <c r="AL70" s="90">
        <f t="shared" ca="1" si="187"/>
        <v>7</v>
      </c>
      <c r="AM70" s="90">
        <f t="shared" ca="1" si="187"/>
        <v>9</v>
      </c>
      <c r="AN70" s="90">
        <f t="shared" ca="1" si="187"/>
        <v>11</v>
      </c>
      <c r="AO70" s="90">
        <f t="shared" ca="1" si="187"/>
        <v>13</v>
      </c>
      <c r="AP70" s="90">
        <f t="shared" ca="1" si="187"/>
        <v>15</v>
      </c>
      <c r="AQ70" s="90">
        <f t="shared" ca="1" si="187"/>
        <v>17</v>
      </c>
      <c r="AR70" s="90">
        <f t="shared" ca="1" si="187"/>
        <v>19</v>
      </c>
      <c r="AS70" s="90" t="str">
        <f t="shared" si="187"/>
        <v/>
      </c>
      <c r="AT70" s="90" t="str">
        <f t="shared" si="187"/>
        <v/>
      </c>
      <c r="AU70" s="90" t="str">
        <f t="shared" si="187"/>
        <v/>
      </c>
      <c r="AV70" s="90" t="str">
        <f t="shared" si="187"/>
        <v/>
      </c>
      <c r="AW70" s="93" t="str">
        <f t="shared" si="187"/>
        <v/>
      </c>
      <c r="AY70" s="87">
        <f t="shared" ca="1" si="109"/>
        <v>3.9224027840204441</v>
      </c>
      <c r="BA70" s="84">
        <f t="shared" ca="1" si="20"/>
        <v>4</v>
      </c>
      <c r="BB70" s="90">
        <f t="shared" ref="BB70:BE70" ca="1" si="188">IF(BB$11&lt;=$AE$7,ROUNDUP($AY70+(BA$11*$AL$7),0),"")</f>
        <v>8</v>
      </c>
      <c r="BC70" s="90">
        <f t="shared" ca="1" si="188"/>
        <v>12</v>
      </c>
      <c r="BD70" s="90">
        <f t="shared" ca="1" si="188"/>
        <v>16</v>
      </c>
      <c r="BE70" s="93">
        <f t="shared" ca="1" si="188"/>
        <v>20</v>
      </c>
    </row>
    <row r="71" spans="1:57" s="74" customFormat="1" x14ac:dyDescent="0.2">
      <c r="A71" s="101" t="s">
        <v>59</v>
      </c>
      <c r="B71" s="102">
        <v>228</v>
      </c>
      <c r="C71" s="84">
        <f t="shared" si="6"/>
        <v>20</v>
      </c>
      <c r="D71" s="100">
        <f t="shared" si="14"/>
        <v>11.4</v>
      </c>
      <c r="E71" s="87">
        <f t="shared" ca="1" si="7"/>
        <v>0.71537092636147326</v>
      </c>
      <c r="F71" s="100"/>
      <c r="G71" s="112">
        <f t="shared" ca="1" si="8"/>
        <v>1</v>
      </c>
      <c r="H71" s="113">
        <f t="shared" ref="H71:AD71" ca="1" si="189">IF(H$11&lt;=$C71,ROUNDUP($E71+G$11*$D71,0),"")</f>
        <v>13</v>
      </c>
      <c r="I71" s="113">
        <f t="shared" ca="1" si="189"/>
        <v>24</v>
      </c>
      <c r="J71" s="113">
        <f t="shared" ca="1" si="189"/>
        <v>35</v>
      </c>
      <c r="K71" s="113">
        <f t="shared" ca="1" si="189"/>
        <v>47</v>
      </c>
      <c r="L71" s="113">
        <f t="shared" ca="1" si="189"/>
        <v>58</v>
      </c>
      <c r="M71" s="113">
        <f t="shared" ca="1" si="189"/>
        <v>70</v>
      </c>
      <c r="N71" s="113">
        <f t="shared" ca="1" si="189"/>
        <v>81</v>
      </c>
      <c r="O71" s="113">
        <f t="shared" ca="1" si="189"/>
        <v>92</v>
      </c>
      <c r="P71" s="113">
        <f t="shared" ca="1" si="189"/>
        <v>104</v>
      </c>
      <c r="Q71" s="113">
        <f t="shared" ca="1" si="189"/>
        <v>115</v>
      </c>
      <c r="R71" s="113">
        <f t="shared" ca="1" si="189"/>
        <v>127</v>
      </c>
      <c r="S71" s="113">
        <f t="shared" ca="1" si="189"/>
        <v>138</v>
      </c>
      <c r="T71" s="113">
        <f t="shared" ca="1" si="189"/>
        <v>149</v>
      </c>
      <c r="U71" s="113">
        <f t="shared" ca="1" si="189"/>
        <v>161</v>
      </c>
      <c r="V71" s="113">
        <f t="shared" ca="1" si="189"/>
        <v>172</v>
      </c>
      <c r="W71" s="113">
        <f t="shared" ca="1" si="189"/>
        <v>184</v>
      </c>
      <c r="X71" s="113">
        <f t="shared" ca="1" si="189"/>
        <v>195</v>
      </c>
      <c r="Y71" s="113">
        <f t="shared" ca="1" si="189"/>
        <v>206</v>
      </c>
      <c r="Z71" s="113">
        <f t="shared" ca="1" si="189"/>
        <v>218</v>
      </c>
      <c r="AA71" s="113" t="str">
        <f t="shared" si="189"/>
        <v/>
      </c>
      <c r="AB71" s="113" t="str">
        <f t="shared" si="189"/>
        <v/>
      </c>
      <c r="AC71" s="113" t="str">
        <f t="shared" si="189"/>
        <v/>
      </c>
      <c r="AD71" s="113" t="str">
        <f t="shared" si="189"/>
        <v/>
      </c>
      <c r="AE71" s="114" t="str">
        <f t="shared" si="107"/>
        <v/>
      </c>
      <c r="AG71" s="87">
        <f t="shared" ca="1" si="10"/>
        <v>0.94425831228448098</v>
      </c>
      <c r="AI71" s="84">
        <f t="shared" ca="1" si="11"/>
        <v>1</v>
      </c>
      <c r="AJ71" s="90">
        <f t="shared" ref="AJ71:AW71" ca="1" si="190">IF(AJ$11&lt;=($AE$6*$D$6),ROUNDUP($AG71+(AI$11*$AL$6),0),"")</f>
        <v>3</v>
      </c>
      <c r="AK71" s="90">
        <f t="shared" ca="1" si="190"/>
        <v>5</v>
      </c>
      <c r="AL71" s="90">
        <f t="shared" ca="1" si="190"/>
        <v>7</v>
      </c>
      <c r="AM71" s="90">
        <f t="shared" ca="1" si="190"/>
        <v>9</v>
      </c>
      <c r="AN71" s="90">
        <f t="shared" ca="1" si="190"/>
        <v>11</v>
      </c>
      <c r="AO71" s="90">
        <f t="shared" ca="1" si="190"/>
        <v>13</v>
      </c>
      <c r="AP71" s="90">
        <f t="shared" ca="1" si="190"/>
        <v>15</v>
      </c>
      <c r="AQ71" s="90">
        <f t="shared" ca="1" si="190"/>
        <v>17</v>
      </c>
      <c r="AR71" s="90">
        <f t="shared" ca="1" si="190"/>
        <v>19</v>
      </c>
      <c r="AS71" s="90" t="str">
        <f t="shared" si="190"/>
        <v/>
      </c>
      <c r="AT71" s="90" t="str">
        <f t="shared" si="190"/>
        <v/>
      </c>
      <c r="AU71" s="90" t="str">
        <f t="shared" si="190"/>
        <v/>
      </c>
      <c r="AV71" s="90" t="str">
        <f t="shared" si="190"/>
        <v/>
      </c>
      <c r="AW71" s="93" t="str">
        <f t="shared" si="190"/>
        <v/>
      </c>
      <c r="AY71" s="87">
        <f t="shared" ca="1" si="109"/>
        <v>3.4947188306513906</v>
      </c>
      <c r="BA71" s="84">
        <f t="shared" ca="1" si="20"/>
        <v>4</v>
      </c>
      <c r="BB71" s="90">
        <f t="shared" ref="BB71:BE71" ca="1" si="191">IF(BB$11&lt;=$AE$7,ROUNDUP($AY71+(BA$11*$AL$7),0),"")</f>
        <v>8</v>
      </c>
      <c r="BC71" s="90">
        <f t="shared" ca="1" si="191"/>
        <v>12</v>
      </c>
      <c r="BD71" s="90">
        <f t="shared" ca="1" si="191"/>
        <v>16</v>
      </c>
      <c r="BE71" s="93">
        <f t="shared" ca="1" si="191"/>
        <v>20</v>
      </c>
    </row>
    <row r="72" spans="1:57" s="25" customFormat="1" x14ac:dyDescent="0.2">
      <c r="A72" s="104" t="s">
        <v>60</v>
      </c>
      <c r="B72" s="105">
        <v>226</v>
      </c>
      <c r="C72" s="84">
        <f t="shared" si="6"/>
        <v>20</v>
      </c>
      <c r="D72" s="100">
        <f t="shared" si="14"/>
        <v>11.3</v>
      </c>
      <c r="E72" s="87">
        <f t="shared" ca="1" si="7"/>
        <v>5.0800416700813837</v>
      </c>
      <c r="F72" s="100"/>
      <c r="G72" s="112">
        <f t="shared" ca="1" si="8"/>
        <v>6</v>
      </c>
      <c r="H72" s="113">
        <f t="shared" ref="H72:AD72" ca="1" si="192">IF(H$11&lt;=$C72,ROUNDUP($E72+G$11*$D72,0),"")</f>
        <v>17</v>
      </c>
      <c r="I72" s="113">
        <f t="shared" ca="1" si="192"/>
        <v>28</v>
      </c>
      <c r="J72" s="113">
        <f t="shared" ca="1" si="192"/>
        <v>39</v>
      </c>
      <c r="K72" s="113">
        <f t="shared" ca="1" si="192"/>
        <v>51</v>
      </c>
      <c r="L72" s="113">
        <f t="shared" ca="1" si="192"/>
        <v>62</v>
      </c>
      <c r="M72" s="113">
        <f t="shared" ca="1" si="192"/>
        <v>73</v>
      </c>
      <c r="N72" s="113">
        <f t="shared" ca="1" si="192"/>
        <v>85</v>
      </c>
      <c r="O72" s="113">
        <f t="shared" ca="1" si="192"/>
        <v>96</v>
      </c>
      <c r="P72" s="113">
        <f t="shared" ca="1" si="192"/>
        <v>107</v>
      </c>
      <c r="Q72" s="113">
        <f t="shared" ca="1" si="192"/>
        <v>119</v>
      </c>
      <c r="R72" s="113">
        <f t="shared" ca="1" si="192"/>
        <v>130</v>
      </c>
      <c r="S72" s="113">
        <f t="shared" ca="1" si="192"/>
        <v>141</v>
      </c>
      <c r="T72" s="113">
        <f t="shared" ca="1" si="192"/>
        <v>152</v>
      </c>
      <c r="U72" s="113">
        <f t="shared" ca="1" si="192"/>
        <v>164</v>
      </c>
      <c r="V72" s="113">
        <f t="shared" ca="1" si="192"/>
        <v>175</v>
      </c>
      <c r="W72" s="113">
        <f t="shared" ca="1" si="192"/>
        <v>186</v>
      </c>
      <c r="X72" s="113">
        <f t="shared" ca="1" si="192"/>
        <v>198</v>
      </c>
      <c r="Y72" s="113">
        <f t="shared" ca="1" si="192"/>
        <v>209</v>
      </c>
      <c r="Z72" s="113">
        <f t="shared" ca="1" si="192"/>
        <v>220</v>
      </c>
      <c r="AA72" s="113" t="str">
        <f t="shared" si="192"/>
        <v/>
      </c>
      <c r="AB72" s="113" t="str">
        <f t="shared" si="192"/>
        <v/>
      </c>
      <c r="AC72" s="113" t="str">
        <f t="shared" si="192"/>
        <v/>
      </c>
      <c r="AD72" s="113" t="str">
        <f t="shared" si="192"/>
        <v/>
      </c>
      <c r="AE72" s="114" t="str">
        <f t="shared" si="107"/>
        <v/>
      </c>
      <c r="AG72" s="87">
        <f t="shared" ca="1" si="10"/>
        <v>1.7286518656887813</v>
      </c>
      <c r="AI72" s="84">
        <f t="shared" ca="1" si="11"/>
        <v>2</v>
      </c>
      <c r="AJ72" s="90">
        <f t="shared" ref="AJ72:AW72" ca="1" si="193">IF(AJ$11&lt;=($AE$6*$D$6),ROUNDUP($AG72+(AI$11*$AL$6),0),"")</f>
        <v>4</v>
      </c>
      <c r="AK72" s="90">
        <f t="shared" ca="1" si="193"/>
        <v>6</v>
      </c>
      <c r="AL72" s="90">
        <f t="shared" ca="1" si="193"/>
        <v>8</v>
      </c>
      <c r="AM72" s="90">
        <f t="shared" ca="1" si="193"/>
        <v>10</v>
      </c>
      <c r="AN72" s="90">
        <f t="shared" ca="1" si="193"/>
        <v>12</v>
      </c>
      <c r="AO72" s="90">
        <f t="shared" ca="1" si="193"/>
        <v>14</v>
      </c>
      <c r="AP72" s="90">
        <f t="shared" ca="1" si="193"/>
        <v>16</v>
      </c>
      <c r="AQ72" s="90">
        <f t="shared" ca="1" si="193"/>
        <v>18</v>
      </c>
      <c r="AR72" s="90">
        <f t="shared" ca="1" si="193"/>
        <v>20</v>
      </c>
      <c r="AS72" s="90" t="str">
        <f t="shared" si="193"/>
        <v/>
      </c>
      <c r="AT72" s="90" t="str">
        <f t="shared" si="193"/>
        <v/>
      </c>
      <c r="AU72" s="90" t="str">
        <f t="shared" si="193"/>
        <v/>
      </c>
      <c r="AV72" s="90" t="str">
        <f t="shared" si="193"/>
        <v/>
      </c>
      <c r="AW72" s="93" t="str">
        <f t="shared" si="193"/>
        <v/>
      </c>
      <c r="AY72" s="87">
        <f t="shared" ca="1" si="109"/>
        <v>1.8946447702289637</v>
      </c>
      <c r="BA72" s="84">
        <f t="shared" ca="1" si="20"/>
        <v>2</v>
      </c>
      <c r="BB72" s="90">
        <f t="shared" ref="BB72:BE72" ca="1" si="194">IF(BB$11&lt;=$AE$7,ROUNDUP($AY72+(BA$11*$AL$7),0),"")</f>
        <v>6</v>
      </c>
      <c r="BC72" s="90">
        <f t="shared" ca="1" si="194"/>
        <v>10</v>
      </c>
      <c r="BD72" s="90">
        <f t="shared" ca="1" si="194"/>
        <v>14</v>
      </c>
      <c r="BE72" s="93">
        <f t="shared" ca="1" si="194"/>
        <v>18</v>
      </c>
    </row>
    <row r="73" spans="1:57" s="25" customFormat="1" x14ac:dyDescent="0.2">
      <c r="A73" s="104" t="s">
        <v>61</v>
      </c>
      <c r="B73" s="105">
        <v>214</v>
      </c>
      <c r="C73" s="84">
        <f t="shared" si="6"/>
        <v>20</v>
      </c>
      <c r="D73" s="100">
        <f t="shared" si="14"/>
        <v>10.7</v>
      </c>
      <c r="E73" s="87">
        <f t="shared" ca="1" si="7"/>
        <v>1.3334781779524796</v>
      </c>
      <c r="F73" s="100"/>
      <c r="G73" s="112">
        <f t="shared" ca="1" si="8"/>
        <v>2</v>
      </c>
      <c r="H73" s="113">
        <f t="shared" ref="H73:AD73" ca="1" si="195">IF(H$11&lt;=$C73,ROUNDUP($E73+G$11*$D73,0),"")</f>
        <v>13</v>
      </c>
      <c r="I73" s="113">
        <f t="shared" ca="1" si="195"/>
        <v>23</v>
      </c>
      <c r="J73" s="113">
        <f t="shared" ca="1" si="195"/>
        <v>34</v>
      </c>
      <c r="K73" s="113">
        <f t="shared" ca="1" si="195"/>
        <v>45</v>
      </c>
      <c r="L73" s="113">
        <f t="shared" ca="1" si="195"/>
        <v>55</v>
      </c>
      <c r="M73" s="113">
        <f t="shared" ca="1" si="195"/>
        <v>66</v>
      </c>
      <c r="N73" s="113">
        <f t="shared" ca="1" si="195"/>
        <v>77</v>
      </c>
      <c r="O73" s="113">
        <f t="shared" ca="1" si="195"/>
        <v>87</v>
      </c>
      <c r="P73" s="113">
        <f t="shared" ca="1" si="195"/>
        <v>98</v>
      </c>
      <c r="Q73" s="113">
        <f t="shared" ca="1" si="195"/>
        <v>109</v>
      </c>
      <c r="R73" s="113">
        <f t="shared" ca="1" si="195"/>
        <v>120</v>
      </c>
      <c r="S73" s="113">
        <f t="shared" ca="1" si="195"/>
        <v>130</v>
      </c>
      <c r="T73" s="113">
        <f t="shared" ca="1" si="195"/>
        <v>141</v>
      </c>
      <c r="U73" s="113">
        <f t="shared" ca="1" si="195"/>
        <v>152</v>
      </c>
      <c r="V73" s="113">
        <f t="shared" ca="1" si="195"/>
        <v>162</v>
      </c>
      <c r="W73" s="113">
        <f t="shared" ca="1" si="195"/>
        <v>173</v>
      </c>
      <c r="X73" s="113">
        <f t="shared" ca="1" si="195"/>
        <v>184</v>
      </c>
      <c r="Y73" s="113">
        <f t="shared" ca="1" si="195"/>
        <v>194</v>
      </c>
      <c r="Z73" s="113">
        <f t="shared" ca="1" si="195"/>
        <v>205</v>
      </c>
      <c r="AA73" s="113" t="str">
        <f t="shared" si="195"/>
        <v/>
      </c>
      <c r="AB73" s="113" t="str">
        <f t="shared" si="195"/>
        <v/>
      </c>
      <c r="AC73" s="113" t="str">
        <f t="shared" si="195"/>
        <v/>
      </c>
      <c r="AD73" s="113" t="str">
        <f t="shared" si="195"/>
        <v/>
      </c>
      <c r="AE73" s="114" t="str">
        <f t="shared" si="107"/>
        <v/>
      </c>
      <c r="AG73" s="87">
        <f t="shared" ca="1" si="10"/>
        <v>1.3610062930343576</v>
      </c>
      <c r="AI73" s="84">
        <f t="shared" ca="1" si="11"/>
        <v>2</v>
      </c>
      <c r="AJ73" s="90">
        <f t="shared" ref="AJ73:AW73" ca="1" si="196">IF(AJ$11&lt;=($AE$6*$D$6),ROUNDUP($AG73+(AI$11*$AL$6),0),"")</f>
        <v>4</v>
      </c>
      <c r="AK73" s="90">
        <f t="shared" ca="1" si="196"/>
        <v>6</v>
      </c>
      <c r="AL73" s="90">
        <f t="shared" ca="1" si="196"/>
        <v>8</v>
      </c>
      <c r="AM73" s="90">
        <f t="shared" ca="1" si="196"/>
        <v>10</v>
      </c>
      <c r="AN73" s="90">
        <f t="shared" ca="1" si="196"/>
        <v>12</v>
      </c>
      <c r="AO73" s="90">
        <f t="shared" ca="1" si="196"/>
        <v>14</v>
      </c>
      <c r="AP73" s="90">
        <f t="shared" ca="1" si="196"/>
        <v>16</v>
      </c>
      <c r="AQ73" s="90">
        <f t="shared" ca="1" si="196"/>
        <v>18</v>
      </c>
      <c r="AR73" s="90">
        <f t="shared" ca="1" si="196"/>
        <v>20</v>
      </c>
      <c r="AS73" s="90" t="str">
        <f t="shared" si="196"/>
        <v/>
      </c>
      <c r="AT73" s="90" t="str">
        <f t="shared" si="196"/>
        <v/>
      </c>
      <c r="AU73" s="90" t="str">
        <f t="shared" si="196"/>
        <v/>
      </c>
      <c r="AV73" s="90" t="str">
        <f t="shared" si="196"/>
        <v/>
      </c>
      <c r="AW73" s="93" t="str">
        <f t="shared" si="196"/>
        <v/>
      </c>
      <c r="AY73" s="87">
        <f t="shared" ca="1" si="109"/>
        <v>0.43731517173448697</v>
      </c>
      <c r="BA73" s="84">
        <f t="shared" ca="1" si="20"/>
        <v>1</v>
      </c>
      <c r="BB73" s="90">
        <f t="shared" ref="BB73:BE73" ca="1" si="197">IF(BB$11&lt;=$AE$7,ROUNDUP($AY73+(BA$11*$AL$7),0),"")</f>
        <v>5</v>
      </c>
      <c r="BC73" s="90">
        <f t="shared" ca="1" si="197"/>
        <v>9</v>
      </c>
      <c r="BD73" s="90">
        <f t="shared" ca="1" si="197"/>
        <v>13</v>
      </c>
      <c r="BE73" s="93">
        <f t="shared" ca="1" si="197"/>
        <v>17</v>
      </c>
    </row>
    <row r="74" spans="1:57" s="25" customFormat="1" x14ac:dyDescent="0.2">
      <c r="A74" s="104" t="s">
        <v>62</v>
      </c>
      <c r="B74" s="105">
        <v>100</v>
      </c>
      <c r="C74" s="84">
        <f t="shared" si="6"/>
        <v>20</v>
      </c>
      <c r="D74" s="100">
        <f t="shared" si="14"/>
        <v>5</v>
      </c>
      <c r="E74" s="87">
        <f t="shared" ca="1" si="7"/>
        <v>1.1033225720151796</v>
      </c>
      <c r="F74" s="100"/>
      <c r="G74" s="112">
        <f t="shared" ca="1" si="8"/>
        <v>2</v>
      </c>
      <c r="H74" s="113">
        <f t="shared" ref="H74:AD74" ca="1" si="198">IF(H$11&lt;=$C74,ROUNDUP($E74+G$11*$D74,0),"")</f>
        <v>7</v>
      </c>
      <c r="I74" s="113">
        <f t="shared" ca="1" si="198"/>
        <v>12</v>
      </c>
      <c r="J74" s="113">
        <f t="shared" ca="1" si="198"/>
        <v>17</v>
      </c>
      <c r="K74" s="113">
        <f t="shared" ca="1" si="198"/>
        <v>22</v>
      </c>
      <c r="L74" s="113">
        <f t="shared" ca="1" si="198"/>
        <v>27</v>
      </c>
      <c r="M74" s="113">
        <f t="shared" ca="1" si="198"/>
        <v>32</v>
      </c>
      <c r="N74" s="113">
        <f t="shared" ca="1" si="198"/>
        <v>37</v>
      </c>
      <c r="O74" s="113">
        <f t="shared" ca="1" si="198"/>
        <v>42</v>
      </c>
      <c r="P74" s="113">
        <f t="shared" ca="1" si="198"/>
        <v>47</v>
      </c>
      <c r="Q74" s="113">
        <f t="shared" ca="1" si="198"/>
        <v>52</v>
      </c>
      <c r="R74" s="113">
        <f t="shared" ca="1" si="198"/>
        <v>57</v>
      </c>
      <c r="S74" s="113">
        <f t="shared" ca="1" si="198"/>
        <v>62</v>
      </c>
      <c r="T74" s="113">
        <f t="shared" ca="1" si="198"/>
        <v>67</v>
      </c>
      <c r="U74" s="113">
        <f t="shared" ca="1" si="198"/>
        <v>72</v>
      </c>
      <c r="V74" s="113">
        <f t="shared" ca="1" si="198"/>
        <v>77</v>
      </c>
      <c r="W74" s="113">
        <f t="shared" ca="1" si="198"/>
        <v>82</v>
      </c>
      <c r="X74" s="113">
        <f t="shared" ca="1" si="198"/>
        <v>87</v>
      </c>
      <c r="Y74" s="113">
        <f t="shared" ca="1" si="198"/>
        <v>92</v>
      </c>
      <c r="Z74" s="113">
        <f t="shared" ca="1" si="198"/>
        <v>97</v>
      </c>
      <c r="AA74" s="113" t="str">
        <f t="shared" si="198"/>
        <v/>
      </c>
      <c r="AB74" s="113" t="str">
        <f t="shared" si="198"/>
        <v/>
      </c>
      <c r="AC74" s="113" t="str">
        <f t="shared" si="198"/>
        <v/>
      </c>
      <c r="AD74" s="113" t="str">
        <f t="shared" si="198"/>
        <v/>
      </c>
      <c r="AE74" s="114" t="str">
        <f t="shared" si="107"/>
        <v/>
      </c>
      <c r="AG74" s="87">
        <f t="shared" ca="1" si="10"/>
        <v>1.4370986724003745</v>
      </c>
      <c r="AI74" s="84">
        <f t="shared" ca="1" si="11"/>
        <v>2</v>
      </c>
      <c r="AJ74" s="90">
        <f t="shared" ref="AJ74:AW74" ca="1" si="199">IF(AJ$11&lt;=($AE$6*$D$6),ROUNDUP($AG74+(AI$11*$AL$6),0),"")</f>
        <v>4</v>
      </c>
      <c r="AK74" s="90">
        <f t="shared" ca="1" si="199"/>
        <v>6</v>
      </c>
      <c r="AL74" s="90">
        <f t="shared" ca="1" si="199"/>
        <v>8</v>
      </c>
      <c r="AM74" s="90">
        <f t="shared" ca="1" si="199"/>
        <v>10</v>
      </c>
      <c r="AN74" s="90">
        <f t="shared" ca="1" si="199"/>
        <v>12</v>
      </c>
      <c r="AO74" s="90">
        <f t="shared" ca="1" si="199"/>
        <v>14</v>
      </c>
      <c r="AP74" s="90">
        <f t="shared" ca="1" si="199"/>
        <v>16</v>
      </c>
      <c r="AQ74" s="90">
        <f t="shared" ca="1" si="199"/>
        <v>18</v>
      </c>
      <c r="AR74" s="90">
        <f t="shared" ca="1" si="199"/>
        <v>20</v>
      </c>
      <c r="AS74" s="90" t="str">
        <f t="shared" si="199"/>
        <v/>
      </c>
      <c r="AT74" s="90" t="str">
        <f t="shared" si="199"/>
        <v/>
      </c>
      <c r="AU74" s="90" t="str">
        <f t="shared" si="199"/>
        <v/>
      </c>
      <c r="AV74" s="90" t="str">
        <f t="shared" si="199"/>
        <v/>
      </c>
      <c r="AW74" s="93" t="str">
        <f t="shared" si="199"/>
        <v/>
      </c>
      <c r="AY74" s="87">
        <f t="shared" ca="1" si="109"/>
        <v>0.3475059151760389</v>
      </c>
      <c r="BA74" s="84">
        <f t="shared" ca="1" si="20"/>
        <v>1</v>
      </c>
      <c r="BB74" s="90">
        <f t="shared" ref="BB74:BE74" ca="1" si="200">IF(BB$11&lt;=$AE$7,ROUNDUP($AY74+(BA$11*$AL$7),0),"")</f>
        <v>5</v>
      </c>
      <c r="BC74" s="90">
        <f t="shared" ca="1" si="200"/>
        <v>9</v>
      </c>
      <c r="BD74" s="90">
        <f t="shared" ca="1" si="200"/>
        <v>13</v>
      </c>
      <c r="BE74" s="93">
        <f t="shared" ca="1" si="200"/>
        <v>17</v>
      </c>
    </row>
    <row r="75" spans="1:57" s="25" customFormat="1" x14ac:dyDescent="0.2">
      <c r="A75" s="104" t="s">
        <v>63</v>
      </c>
      <c r="B75" s="105">
        <v>88</v>
      </c>
      <c r="C75" s="84">
        <f t="shared" si="6"/>
        <v>20</v>
      </c>
      <c r="D75" s="100">
        <f t="shared" si="14"/>
        <v>4.4000000000000004</v>
      </c>
      <c r="E75" s="87">
        <f t="shared" ca="1" si="7"/>
        <v>3.9192964509749175</v>
      </c>
      <c r="F75" s="100"/>
      <c r="G75" s="112">
        <f t="shared" ca="1" si="8"/>
        <v>4</v>
      </c>
      <c r="H75" s="113">
        <f t="shared" ref="H75:AD75" ca="1" si="201">IF(H$11&lt;=$C75,ROUNDUP($E75+G$11*$D75,0),"")</f>
        <v>9</v>
      </c>
      <c r="I75" s="113">
        <f t="shared" ca="1" si="201"/>
        <v>13</v>
      </c>
      <c r="J75" s="113">
        <f t="shared" ca="1" si="201"/>
        <v>18</v>
      </c>
      <c r="K75" s="113">
        <f t="shared" ca="1" si="201"/>
        <v>22</v>
      </c>
      <c r="L75" s="113">
        <f t="shared" ca="1" si="201"/>
        <v>26</v>
      </c>
      <c r="M75" s="113">
        <f t="shared" ca="1" si="201"/>
        <v>31</v>
      </c>
      <c r="N75" s="113">
        <f t="shared" ca="1" si="201"/>
        <v>35</v>
      </c>
      <c r="O75" s="113">
        <f t="shared" ca="1" si="201"/>
        <v>40</v>
      </c>
      <c r="P75" s="113">
        <f t="shared" ca="1" si="201"/>
        <v>44</v>
      </c>
      <c r="Q75" s="113">
        <f t="shared" ca="1" si="201"/>
        <v>48</v>
      </c>
      <c r="R75" s="113">
        <f t="shared" ca="1" si="201"/>
        <v>53</v>
      </c>
      <c r="S75" s="113">
        <f t="shared" ca="1" si="201"/>
        <v>57</v>
      </c>
      <c r="T75" s="113">
        <f t="shared" ca="1" si="201"/>
        <v>62</v>
      </c>
      <c r="U75" s="113">
        <f t="shared" ca="1" si="201"/>
        <v>66</v>
      </c>
      <c r="V75" s="113">
        <f t="shared" ca="1" si="201"/>
        <v>70</v>
      </c>
      <c r="W75" s="113">
        <f t="shared" ca="1" si="201"/>
        <v>75</v>
      </c>
      <c r="X75" s="113">
        <f t="shared" ca="1" si="201"/>
        <v>79</v>
      </c>
      <c r="Y75" s="113">
        <f t="shared" ca="1" si="201"/>
        <v>84</v>
      </c>
      <c r="Z75" s="113">
        <f t="shared" ca="1" si="201"/>
        <v>88</v>
      </c>
      <c r="AA75" s="113" t="str">
        <f t="shared" si="201"/>
        <v/>
      </c>
      <c r="AB75" s="113" t="str">
        <f t="shared" si="201"/>
        <v/>
      </c>
      <c r="AC75" s="113" t="str">
        <f t="shared" si="201"/>
        <v/>
      </c>
      <c r="AD75" s="113" t="str">
        <f t="shared" si="201"/>
        <v/>
      </c>
      <c r="AE75" s="114" t="str">
        <f t="shared" si="107"/>
        <v/>
      </c>
      <c r="AG75" s="87">
        <f t="shared" ca="1" si="10"/>
        <v>1.834520381081477</v>
      </c>
      <c r="AI75" s="84">
        <f t="shared" ca="1" si="11"/>
        <v>2</v>
      </c>
      <c r="AJ75" s="90">
        <f t="shared" ref="AJ75:AW75" ca="1" si="202">IF(AJ$11&lt;=($AE$6*$D$6),ROUNDUP($AG75+(AI$11*$AL$6),0),"")</f>
        <v>4</v>
      </c>
      <c r="AK75" s="90">
        <f t="shared" ca="1" si="202"/>
        <v>6</v>
      </c>
      <c r="AL75" s="90">
        <f t="shared" ca="1" si="202"/>
        <v>8</v>
      </c>
      <c r="AM75" s="90">
        <f t="shared" ca="1" si="202"/>
        <v>10</v>
      </c>
      <c r="AN75" s="90">
        <f t="shared" ca="1" si="202"/>
        <v>12</v>
      </c>
      <c r="AO75" s="90">
        <f t="shared" ca="1" si="202"/>
        <v>14</v>
      </c>
      <c r="AP75" s="90">
        <f t="shared" ca="1" si="202"/>
        <v>16</v>
      </c>
      <c r="AQ75" s="90">
        <f t="shared" ca="1" si="202"/>
        <v>18</v>
      </c>
      <c r="AR75" s="90">
        <f t="shared" ca="1" si="202"/>
        <v>20</v>
      </c>
      <c r="AS75" s="90" t="str">
        <f t="shared" si="202"/>
        <v/>
      </c>
      <c r="AT75" s="90" t="str">
        <f t="shared" si="202"/>
        <v/>
      </c>
      <c r="AU75" s="90" t="str">
        <f t="shared" si="202"/>
        <v/>
      </c>
      <c r="AV75" s="90" t="str">
        <f t="shared" si="202"/>
        <v/>
      </c>
      <c r="AW75" s="93" t="str">
        <f t="shared" si="202"/>
        <v/>
      </c>
      <c r="AY75" s="87">
        <f t="shared" ca="1" si="109"/>
        <v>0.97109516636585447</v>
      </c>
      <c r="BA75" s="84">
        <f t="shared" ca="1" si="20"/>
        <v>1</v>
      </c>
      <c r="BB75" s="90">
        <f t="shared" ref="BB75:BE75" ca="1" si="203">IF(BB$11&lt;=$AE$7,ROUNDUP($AY75+(BA$11*$AL$7),0),"")</f>
        <v>5</v>
      </c>
      <c r="BC75" s="90">
        <f t="shared" ca="1" si="203"/>
        <v>9</v>
      </c>
      <c r="BD75" s="90">
        <f t="shared" ca="1" si="203"/>
        <v>13</v>
      </c>
      <c r="BE75" s="93">
        <f t="shared" ca="1" si="203"/>
        <v>17</v>
      </c>
    </row>
    <row r="76" spans="1:57" s="25" customFormat="1" x14ac:dyDescent="0.2">
      <c r="A76" s="104" t="s">
        <v>64</v>
      </c>
      <c r="B76" s="105">
        <v>129</v>
      </c>
      <c r="C76" s="84">
        <f t="shared" si="6"/>
        <v>20</v>
      </c>
      <c r="D76" s="100">
        <f t="shared" si="14"/>
        <v>6.45</v>
      </c>
      <c r="E76" s="87">
        <f t="shared" ca="1" si="7"/>
        <v>2.3314204827591309</v>
      </c>
      <c r="F76" s="100"/>
      <c r="G76" s="112">
        <f t="shared" ca="1" si="8"/>
        <v>3</v>
      </c>
      <c r="H76" s="113">
        <f t="shared" ref="H76:AD76" ca="1" si="204">IF(H$11&lt;=$C76,ROUNDUP($E76+G$11*$D76,0),"")</f>
        <v>9</v>
      </c>
      <c r="I76" s="113">
        <f t="shared" ca="1" si="204"/>
        <v>16</v>
      </c>
      <c r="J76" s="113">
        <f t="shared" ca="1" si="204"/>
        <v>22</v>
      </c>
      <c r="K76" s="113">
        <f t="shared" ca="1" si="204"/>
        <v>29</v>
      </c>
      <c r="L76" s="113">
        <f t="shared" ca="1" si="204"/>
        <v>35</v>
      </c>
      <c r="M76" s="113">
        <f t="shared" ca="1" si="204"/>
        <v>42</v>
      </c>
      <c r="N76" s="113">
        <f t="shared" ca="1" si="204"/>
        <v>48</v>
      </c>
      <c r="O76" s="113">
        <f t="shared" ca="1" si="204"/>
        <v>54</v>
      </c>
      <c r="P76" s="113">
        <f t="shared" ca="1" si="204"/>
        <v>61</v>
      </c>
      <c r="Q76" s="113">
        <f t="shared" ca="1" si="204"/>
        <v>67</v>
      </c>
      <c r="R76" s="113">
        <f t="shared" ca="1" si="204"/>
        <v>74</v>
      </c>
      <c r="S76" s="113">
        <f t="shared" ca="1" si="204"/>
        <v>80</v>
      </c>
      <c r="T76" s="113">
        <f t="shared" ca="1" si="204"/>
        <v>87</v>
      </c>
      <c r="U76" s="113">
        <f t="shared" ca="1" si="204"/>
        <v>93</v>
      </c>
      <c r="V76" s="113">
        <f t="shared" ca="1" si="204"/>
        <v>100</v>
      </c>
      <c r="W76" s="113">
        <f t="shared" ca="1" si="204"/>
        <v>106</v>
      </c>
      <c r="X76" s="113">
        <f t="shared" ca="1" si="204"/>
        <v>112</v>
      </c>
      <c r="Y76" s="113">
        <f t="shared" ca="1" si="204"/>
        <v>119</v>
      </c>
      <c r="Z76" s="113">
        <f t="shared" ca="1" si="204"/>
        <v>125</v>
      </c>
      <c r="AA76" s="113" t="str">
        <f t="shared" si="204"/>
        <v/>
      </c>
      <c r="AB76" s="113" t="str">
        <f t="shared" si="204"/>
        <v/>
      </c>
      <c r="AC76" s="113" t="str">
        <f t="shared" si="204"/>
        <v/>
      </c>
      <c r="AD76" s="113" t="str">
        <f t="shared" si="204"/>
        <v/>
      </c>
      <c r="AE76" s="114" t="str">
        <f t="shared" ref="AE76:AE107" si="205">IF(AE$11&lt;=$C76,ROUNDUP($E76+AD$11*$D76,0),"")</f>
        <v/>
      </c>
      <c r="AG76" s="87">
        <f t="shared" ca="1" si="10"/>
        <v>1.5662218798653538</v>
      </c>
      <c r="AI76" s="84">
        <f t="shared" ca="1" si="11"/>
        <v>2</v>
      </c>
      <c r="AJ76" s="90">
        <f t="shared" ref="AJ76:AW76" ca="1" si="206">IF(AJ$11&lt;=($AE$6*$D$6),ROUNDUP($AG76+(AI$11*$AL$6),0),"")</f>
        <v>4</v>
      </c>
      <c r="AK76" s="90">
        <f t="shared" ca="1" si="206"/>
        <v>6</v>
      </c>
      <c r="AL76" s="90">
        <f t="shared" ca="1" si="206"/>
        <v>8</v>
      </c>
      <c r="AM76" s="90">
        <f t="shared" ca="1" si="206"/>
        <v>10</v>
      </c>
      <c r="AN76" s="90">
        <f t="shared" ca="1" si="206"/>
        <v>12</v>
      </c>
      <c r="AO76" s="90">
        <f t="shared" ca="1" si="206"/>
        <v>14</v>
      </c>
      <c r="AP76" s="90">
        <f t="shared" ca="1" si="206"/>
        <v>16</v>
      </c>
      <c r="AQ76" s="90">
        <f t="shared" ca="1" si="206"/>
        <v>18</v>
      </c>
      <c r="AR76" s="90">
        <f t="shared" ca="1" si="206"/>
        <v>20</v>
      </c>
      <c r="AS76" s="90" t="str">
        <f t="shared" si="206"/>
        <v/>
      </c>
      <c r="AT76" s="90" t="str">
        <f t="shared" si="206"/>
        <v/>
      </c>
      <c r="AU76" s="90" t="str">
        <f t="shared" si="206"/>
        <v/>
      </c>
      <c r="AV76" s="90" t="str">
        <f t="shared" si="206"/>
        <v/>
      </c>
      <c r="AW76" s="93" t="str">
        <f t="shared" si="206"/>
        <v/>
      </c>
      <c r="AY76" s="87">
        <f t="shared" ref="AY76:AY111" ca="1" si="207">RAND()*$AL$7</f>
        <v>4.2722784105615919E-2</v>
      </c>
      <c r="BA76" s="84">
        <f t="shared" ca="1" si="20"/>
        <v>1</v>
      </c>
      <c r="BB76" s="90">
        <f t="shared" ref="BB76:BE76" ca="1" si="208">IF(BB$11&lt;=$AE$7,ROUNDUP($AY76+(BA$11*$AL$7),0),"")</f>
        <v>5</v>
      </c>
      <c r="BC76" s="90">
        <f t="shared" ca="1" si="208"/>
        <v>9</v>
      </c>
      <c r="BD76" s="90">
        <f t="shared" ca="1" si="208"/>
        <v>13</v>
      </c>
      <c r="BE76" s="93">
        <f t="shared" ca="1" si="208"/>
        <v>17</v>
      </c>
    </row>
    <row r="77" spans="1:57" s="25" customFormat="1" x14ac:dyDescent="0.2">
      <c r="A77" s="104" t="s">
        <v>65</v>
      </c>
      <c r="B77" s="105">
        <v>103</v>
      </c>
      <c r="C77" s="84">
        <f t="shared" ref="C77:C111" si="209">IF(D$6&lt;B77,D$6,B77)</f>
        <v>20</v>
      </c>
      <c r="D77" s="100">
        <f t="shared" si="14"/>
        <v>5.15</v>
      </c>
      <c r="E77" s="87">
        <f t="shared" ref="E77:E111" ca="1" si="210">RAND()*D77</f>
        <v>1.8238568360058949</v>
      </c>
      <c r="F77" s="100"/>
      <c r="G77" s="112">
        <f t="shared" ref="G77:G111" ca="1" si="211">ROUNDUP(E77,0)</f>
        <v>2</v>
      </c>
      <c r="H77" s="113">
        <f t="shared" ref="H77:AD77" ca="1" si="212">IF(H$11&lt;=$C77,ROUNDUP($E77+G$11*$D77,0),"")</f>
        <v>7</v>
      </c>
      <c r="I77" s="113">
        <f t="shared" ca="1" si="212"/>
        <v>13</v>
      </c>
      <c r="J77" s="113">
        <f t="shared" ca="1" si="212"/>
        <v>18</v>
      </c>
      <c r="K77" s="113">
        <f t="shared" ca="1" si="212"/>
        <v>23</v>
      </c>
      <c r="L77" s="113">
        <f t="shared" ca="1" si="212"/>
        <v>28</v>
      </c>
      <c r="M77" s="113">
        <f t="shared" ca="1" si="212"/>
        <v>33</v>
      </c>
      <c r="N77" s="113">
        <f t="shared" ca="1" si="212"/>
        <v>38</v>
      </c>
      <c r="O77" s="113">
        <f t="shared" ca="1" si="212"/>
        <v>44</v>
      </c>
      <c r="P77" s="113">
        <f t="shared" ca="1" si="212"/>
        <v>49</v>
      </c>
      <c r="Q77" s="113">
        <f t="shared" ca="1" si="212"/>
        <v>54</v>
      </c>
      <c r="R77" s="113">
        <f t="shared" ca="1" si="212"/>
        <v>59</v>
      </c>
      <c r="S77" s="113">
        <f t="shared" ca="1" si="212"/>
        <v>64</v>
      </c>
      <c r="T77" s="113">
        <f t="shared" ca="1" si="212"/>
        <v>69</v>
      </c>
      <c r="U77" s="113">
        <f t="shared" ca="1" si="212"/>
        <v>74</v>
      </c>
      <c r="V77" s="113">
        <f t="shared" ca="1" si="212"/>
        <v>80</v>
      </c>
      <c r="W77" s="113">
        <f t="shared" ca="1" si="212"/>
        <v>85</v>
      </c>
      <c r="X77" s="113">
        <f t="shared" ca="1" si="212"/>
        <v>90</v>
      </c>
      <c r="Y77" s="113">
        <f t="shared" ca="1" si="212"/>
        <v>95</v>
      </c>
      <c r="Z77" s="113">
        <f t="shared" ca="1" si="212"/>
        <v>100</v>
      </c>
      <c r="AA77" s="113" t="str">
        <f t="shared" si="212"/>
        <v/>
      </c>
      <c r="AB77" s="113" t="str">
        <f t="shared" si="212"/>
        <v/>
      </c>
      <c r="AC77" s="113" t="str">
        <f t="shared" si="212"/>
        <v/>
      </c>
      <c r="AD77" s="113" t="str">
        <f t="shared" si="212"/>
        <v/>
      </c>
      <c r="AE77" s="114" t="str">
        <f t="shared" si="205"/>
        <v/>
      </c>
      <c r="AG77" s="87">
        <f t="shared" ref="AG77:AG111" ca="1" si="213">RAND()*$AL$6</f>
        <v>1.1867060453598848</v>
      </c>
      <c r="AI77" s="84">
        <f t="shared" ref="AI77:AI111" ca="1" si="214">ROUNDUP($AG77,0)</f>
        <v>2</v>
      </c>
      <c r="AJ77" s="90">
        <f t="shared" ref="AJ77:AW77" ca="1" si="215">IF(AJ$11&lt;=($AE$6*$D$6),ROUNDUP($AG77+(AI$11*$AL$6),0),"")</f>
        <v>4</v>
      </c>
      <c r="AK77" s="90">
        <f t="shared" ca="1" si="215"/>
        <v>6</v>
      </c>
      <c r="AL77" s="90">
        <f t="shared" ca="1" si="215"/>
        <v>8</v>
      </c>
      <c r="AM77" s="90">
        <f t="shared" ca="1" si="215"/>
        <v>10</v>
      </c>
      <c r="AN77" s="90">
        <f t="shared" ca="1" si="215"/>
        <v>12</v>
      </c>
      <c r="AO77" s="90">
        <f t="shared" ca="1" si="215"/>
        <v>14</v>
      </c>
      <c r="AP77" s="90">
        <f t="shared" ca="1" si="215"/>
        <v>16</v>
      </c>
      <c r="AQ77" s="90">
        <f t="shared" ca="1" si="215"/>
        <v>18</v>
      </c>
      <c r="AR77" s="90">
        <f t="shared" ca="1" si="215"/>
        <v>20</v>
      </c>
      <c r="AS77" s="90" t="str">
        <f t="shared" si="215"/>
        <v/>
      </c>
      <c r="AT77" s="90" t="str">
        <f t="shared" si="215"/>
        <v/>
      </c>
      <c r="AU77" s="90" t="str">
        <f t="shared" si="215"/>
        <v/>
      </c>
      <c r="AV77" s="90" t="str">
        <f t="shared" si="215"/>
        <v/>
      </c>
      <c r="AW77" s="93" t="str">
        <f t="shared" si="215"/>
        <v/>
      </c>
      <c r="AY77" s="87">
        <f t="shared" ca="1" si="207"/>
        <v>3.2259986192546553E-2</v>
      </c>
      <c r="BA77" s="84">
        <f t="shared" ca="1" si="20"/>
        <v>1</v>
      </c>
      <c r="BB77" s="90">
        <f t="shared" ref="BB77:BE77" ca="1" si="216">IF(BB$11&lt;=$AE$7,ROUNDUP($AY77+(BA$11*$AL$7),0),"")</f>
        <v>5</v>
      </c>
      <c r="BC77" s="90">
        <f t="shared" ca="1" si="216"/>
        <v>9</v>
      </c>
      <c r="BD77" s="90">
        <f t="shared" ca="1" si="216"/>
        <v>13</v>
      </c>
      <c r="BE77" s="93">
        <f t="shared" ca="1" si="216"/>
        <v>17</v>
      </c>
    </row>
    <row r="78" spans="1:57" s="25" customFormat="1" x14ac:dyDescent="0.2">
      <c r="A78" s="104" t="s">
        <v>66</v>
      </c>
      <c r="B78" s="105">
        <v>259</v>
      </c>
      <c r="C78" s="84">
        <f t="shared" si="209"/>
        <v>20</v>
      </c>
      <c r="D78" s="100">
        <f t="shared" ref="D78:D111" si="217">B78/C78</f>
        <v>12.95</v>
      </c>
      <c r="E78" s="87">
        <f t="shared" ca="1" si="210"/>
        <v>9.5096371723071336</v>
      </c>
      <c r="F78" s="100"/>
      <c r="G78" s="112">
        <f t="shared" ca="1" si="211"/>
        <v>10</v>
      </c>
      <c r="H78" s="113">
        <f t="shared" ref="H78:AD78" ca="1" si="218">IF(H$11&lt;=$C78,ROUNDUP($E78+G$11*$D78,0),"")</f>
        <v>23</v>
      </c>
      <c r="I78" s="113">
        <f t="shared" ca="1" si="218"/>
        <v>36</v>
      </c>
      <c r="J78" s="113">
        <f t="shared" ca="1" si="218"/>
        <v>49</v>
      </c>
      <c r="K78" s="113">
        <f t="shared" ca="1" si="218"/>
        <v>62</v>
      </c>
      <c r="L78" s="113">
        <f t="shared" ca="1" si="218"/>
        <v>75</v>
      </c>
      <c r="M78" s="113">
        <f t="shared" ca="1" si="218"/>
        <v>88</v>
      </c>
      <c r="N78" s="113">
        <f t="shared" ca="1" si="218"/>
        <v>101</v>
      </c>
      <c r="O78" s="113">
        <f t="shared" ca="1" si="218"/>
        <v>114</v>
      </c>
      <c r="P78" s="113">
        <f t="shared" ca="1" si="218"/>
        <v>127</v>
      </c>
      <c r="Q78" s="113">
        <f t="shared" ca="1" si="218"/>
        <v>140</v>
      </c>
      <c r="R78" s="113">
        <f t="shared" ca="1" si="218"/>
        <v>152</v>
      </c>
      <c r="S78" s="113">
        <f t="shared" ca="1" si="218"/>
        <v>165</v>
      </c>
      <c r="T78" s="113">
        <f t="shared" ca="1" si="218"/>
        <v>178</v>
      </c>
      <c r="U78" s="113">
        <f t="shared" ca="1" si="218"/>
        <v>191</v>
      </c>
      <c r="V78" s="113">
        <f t="shared" ca="1" si="218"/>
        <v>204</v>
      </c>
      <c r="W78" s="113">
        <f t="shared" ca="1" si="218"/>
        <v>217</v>
      </c>
      <c r="X78" s="113">
        <f t="shared" ca="1" si="218"/>
        <v>230</v>
      </c>
      <c r="Y78" s="113">
        <f t="shared" ca="1" si="218"/>
        <v>243</v>
      </c>
      <c r="Z78" s="113">
        <f t="shared" ca="1" si="218"/>
        <v>256</v>
      </c>
      <c r="AA78" s="113" t="str">
        <f t="shared" si="218"/>
        <v/>
      </c>
      <c r="AB78" s="113" t="str">
        <f t="shared" si="218"/>
        <v/>
      </c>
      <c r="AC78" s="113" t="str">
        <f t="shared" si="218"/>
        <v/>
      </c>
      <c r="AD78" s="113" t="str">
        <f t="shared" si="218"/>
        <v/>
      </c>
      <c r="AE78" s="114" t="str">
        <f t="shared" si="205"/>
        <v/>
      </c>
      <c r="AG78" s="87">
        <f t="shared" ca="1" si="213"/>
        <v>0.76648320901848699</v>
      </c>
      <c r="AI78" s="84">
        <f t="shared" ca="1" si="214"/>
        <v>1</v>
      </c>
      <c r="AJ78" s="90">
        <f t="shared" ref="AJ78:AW78" ca="1" si="219">IF(AJ$11&lt;=($AE$6*$D$6),ROUNDUP($AG78+(AI$11*$AL$6),0),"")</f>
        <v>3</v>
      </c>
      <c r="AK78" s="90">
        <f t="shared" ca="1" si="219"/>
        <v>5</v>
      </c>
      <c r="AL78" s="90">
        <f t="shared" ca="1" si="219"/>
        <v>7</v>
      </c>
      <c r="AM78" s="90">
        <f t="shared" ca="1" si="219"/>
        <v>9</v>
      </c>
      <c r="AN78" s="90">
        <f t="shared" ca="1" si="219"/>
        <v>11</v>
      </c>
      <c r="AO78" s="90">
        <f t="shared" ca="1" si="219"/>
        <v>13</v>
      </c>
      <c r="AP78" s="90">
        <f t="shared" ca="1" si="219"/>
        <v>15</v>
      </c>
      <c r="AQ78" s="90">
        <f t="shared" ca="1" si="219"/>
        <v>17</v>
      </c>
      <c r="AR78" s="90">
        <f t="shared" ca="1" si="219"/>
        <v>19</v>
      </c>
      <c r="AS78" s="90" t="str">
        <f t="shared" si="219"/>
        <v/>
      </c>
      <c r="AT78" s="90" t="str">
        <f t="shared" si="219"/>
        <v/>
      </c>
      <c r="AU78" s="90" t="str">
        <f t="shared" si="219"/>
        <v/>
      </c>
      <c r="AV78" s="90" t="str">
        <f t="shared" si="219"/>
        <v/>
      </c>
      <c r="AW78" s="93" t="str">
        <f t="shared" si="219"/>
        <v/>
      </c>
      <c r="AY78" s="87">
        <f t="shared" ca="1" si="207"/>
        <v>1.6685372767622817</v>
      </c>
      <c r="BA78" s="84">
        <f t="shared" ca="1" si="20"/>
        <v>2</v>
      </c>
      <c r="BB78" s="90">
        <f t="shared" ref="BB78:BE78" ca="1" si="220">IF(BB$11&lt;=$AE$7,ROUNDUP($AY78+(BA$11*$AL$7),0),"")</f>
        <v>6</v>
      </c>
      <c r="BC78" s="90">
        <f t="shared" ca="1" si="220"/>
        <v>10</v>
      </c>
      <c r="BD78" s="90">
        <f t="shared" ca="1" si="220"/>
        <v>14</v>
      </c>
      <c r="BE78" s="93">
        <f t="shared" ca="1" si="220"/>
        <v>18</v>
      </c>
    </row>
    <row r="79" spans="1:57" s="25" customFormat="1" x14ac:dyDescent="0.2">
      <c r="A79" s="104" t="s">
        <v>67</v>
      </c>
      <c r="B79" s="105">
        <v>207</v>
      </c>
      <c r="C79" s="84">
        <f t="shared" si="209"/>
        <v>20</v>
      </c>
      <c r="D79" s="100">
        <f t="shared" si="217"/>
        <v>10.35</v>
      </c>
      <c r="E79" s="87">
        <f t="shared" ca="1" si="210"/>
        <v>4.260335737526729</v>
      </c>
      <c r="F79" s="100"/>
      <c r="G79" s="112">
        <f t="shared" ca="1" si="211"/>
        <v>5</v>
      </c>
      <c r="H79" s="113">
        <f t="shared" ref="H79:AD79" ca="1" si="221">IF(H$11&lt;=$C79,ROUNDUP($E79+G$11*$D79,0),"")</f>
        <v>15</v>
      </c>
      <c r="I79" s="113">
        <f t="shared" ca="1" si="221"/>
        <v>25</v>
      </c>
      <c r="J79" s="113">
        <f t="shared" ca="1" si="221"/>
        <v>36</v>
      </c>
      <c r="K79" s="113">
        <f t="shared" ca="1" si="221"/>
        <v>46</v>
      </c>
      <c r="L79" s="113">
        <f t="shared" ca="1" si="221"/>
        <v>57</v>
      </c>
      <c r="M79" s="113">
        <f t="shared" ca="1" si="221"/>
        <v>67</v>
      </c>
      <c r="N79" s="113">
        <f t="shared" ca="1" si="221"/>
        <v>77</v>
      </c>
      <c r="O79" s="113">
        <f t="shared" ca="1" si="221"/>
        <v>88</v>
      </c>
      <c r="P79" s="113">
        <f t="shared" ca="1" si="221"/>
        <v>98</v>
      </c>
      <c r="Q79" s="113">
        <f t="shared" ca="1" si="221"/>
        <v>108</v>
      </c>
      <c r="R79" s="113">
        <f t="shared" ca="1" si="221"/>
        <v>119</v>
      </c>
      <c r="S79" s="113">
        <f t="shared" ca="1" si="221"/>
        <v>129</v>
      </c>
      <c r="T79" s="113">
        <f t="shared" ca="1" si="221"/>
        <v>139</v>
      </c>
      <c r="U79" s="113">
        <f t="shared" ca="1" si="221"/>
        <v>150</v>
      </c>
      <c r="V79" s="113">
        <f t="shared" ca="1" si="221"/>
        <v>160</v>
      </c>
      <c r="W79" s="113">
        <f t="shared" ca="1" si="221"/>
        <v>170</v>
      </c>
      <c r="X79" s="113">
        <f t="shared" ca="1" si="221"/>
        <v>181</v>
      </c>
      <c r="Y79" s="113">
        <f t="shared" ca="1" si="221"/>
        <v>191</v>
      </c>
      <c r="Z79" s="113">
        <f t="shared" ca="1" si="221"/>
        <v>201</v>
      </c>
      <c r="AA79" s="113" t="str">
        <f t="shared" si="221"/>
        <v/>
      </c>
      <c r="AB79" s="113" t="str">
        <f t="shared" si="221"/>
        <v/>
      </c>
      <c r="AC79" s="113" t="str">
        <f t="shared" si="221"/>
        <v/>
      </c>
      <c r="AD79" s="113" t="str">
        <f t="shared" si="221"/>
        <v/>
      </c>
      <c r="AE79" s="114" t="str">
        <f t="shared" si="205"/>
        <v/>
      </c>
      <c r="AG79" s="87">
        <f t="shared" ca="1" si="213"/>
        <v>1.3646348178809797</v>
      </c>
      <c r="AI79" s="84">
        <f t="shared" ca="1" si="214"/>
        <v>2</v>
      </c>
      <c r="AJ79" s="90">
        <f t="shared" ref="AJ79:AW79" ca="1" si="222">IF(AJ$11&lt;=($AE$6*$D$6),ROUNDUP($AG79+(AI$11*$AL$6),0),"")</f>
        <v>4</v>
      </c>
      <c r="AK79" s="90">
        <f t="shared" ca="1" si="222"/>
        <v>6</v>
      </c>
      <c r="AL79" s="90">
        <f t="shared" ca="1" si="222"/>
        <v>8</v>
      </c>
      <c r="AM79" s="90">
        <f t="shared" ca="1" si="222"/>
        <v>10</v>
      </c>
      <c r="AN79" s="90">
        <f t="shared" ca="1" si="222"/>
        <v>12</v>
      </c>
      <c r="AO79" s="90">
        <f t="shared" ca="1" si="222"/>
        <v>14</v>
      </c>
      <c r="AP79" s="90">
        <f t="shared" ca="1" si="222"/>
        <v>16</v>
      </c>
      <c r="AQ79" s="90">
        <f t="shared" ca="1" si="222"/>
        <v>18</v>
      </c>
      <c r="AR79" s="90">
        <f t="shared" ca="1" si="222"/>
        <v>20</v>
      </c>
      <c r="AS79" s="90" t="str">
        <f t="shared" si="222"/>
        <v/>
      </c>
      <c r="AT79" s="90" t="str">
        <f t="shared" si="222"/>
        <v/>
      </c>
      <c r="AU79" s="90" t="str">
        <f t="shared" si="222"/>
        <v/>
      </c>
      <c r="AV79" s="90" t="str">
        <f t="shared" si="222"/>
        <v/>
      </c>
      <c r="AW79" s="93" t="str">
        <f t="shared" si="222"/>
        <v/>
      </c>
      <c r="AY79" s="87">
        <f t="shared" ca="1" si="207"/>
        <v>1.322617695240627</v>
      </c>
      <c r="BA79" s="84">
        <f t="shared" ref="BA79:BA111" ca="1" si="223">ROUNDUP($AY79,0)</f>
        <v>2</v>
      </c>
      <c r="BB79" s="90">
        <f t="shared" ref="BB79:BE79" ca="1" si="224">IF(BB$11&lt;=$AE$7,ROUNDUP($AY79+(BA$11*$AL$7),0),"")</f>
        <v>6</v>
      </c>
      <c r="BC79" s="90">
        <f t="shared" ca="1" si="224"/>
        <v>10</v>
      </c>
      <c r="BD79" s="90">
        <f t="shared" ca="1" si="224"/>
        <v>14</v>
      </c>
      <c r="BE79" s="93">
        <f t="shared" ca="1" si="224"/>
        <v>18</v>
      </c>
    </row>
    <row r="80" spans="1:57" s="25" customFormat="1" x14ac:dyDescent="0.2">
      <c r="A80" s="104" t="s">
        <v>68</v>
      </c>
      <c r="B80" s="105">
        <v>281</v>
      </c>
      <c r="C80" s="84">
        <f t="shared" si="209"/>
        <v>20</v>
      </c>
      <c r="D80" s="100">
        <f t="shared" si="217"/>
        <v>14.05</v>
      </c>
      <c r="E80" s="87">
        <f t="shared" ca="1" si="210"/>
        <v>11.14701603368985</v>
      </c>
      <c r="F80" s="100"/>
      <c r="G80" s="112">
        <f t="shared" ca="1" si="211"/>
        <v>12</v>
      </c>
      <c r="H80" s="113">
        <f t="shared" ref="H80:AD80" ca="1" si="225">IF(H$11&lt;=$C80,ROUNDUP($E80+G$11*$D80,0),"")</f>
        <v>26</v>
      </c>
      <c r="I80" s="113">
        <f t="shared" ca="1" si="225"/>
        <v>40</v>
      </c>
      <c r="J80" s="113">
        <f t="shared" ca="1" si="225"/>
        <v>54</v>
      </c>
      <c r="K80" s="113">
        <f t="shared" ca="1" si="225"/>
        <v>68</v>
      </c>
      <c r="L80" s="113">
        <f t="shared" ca="1" si="225"/>
        <v>82</v>
      </c>
      <c r="M80" s="113">
        <f t="shared" ca="1" si="225"/>
        <v>96</v>
      </c>
      <c r="N80" s="113">
        <f t="shared" ca="1" si="225"/>
        <v>110</v>
      </c>
      <c r="O80" s="113">
        <f t="shared" ca="1" si="225"/>
        <v>124</v>
      </c>
      <c r="P80" s="113">
        <f t="shared" ca="1" si="225"/>
        <v>138</v>
      </c>
      <c r="Q80" s="113">
        <f t="shared" ca="1" si="225"/>
        <v>152</v>
      </c>
      <c r="R80" s="113">
        <f t="shared" ca="1" si="225"/>
        <v>166</v>
      </c>
      <c r="S80" s="113">
        <f t="shared" ca="1" si="225"/>
        <v>180</v>
      </c>
      <c r="T80" s="113">
        <f t="shared" ca="1" si="225"/>
        <v>194</v>
      </c>
      <c r="U80" s="113">
        <f t="shared" ca="1" si="225"/>
        <v>208</v>
      </c>
      <c r="V80" s="113">
        <f t="shared" ca="1" si="225"/>
        <v>222</v>
      </c>
      <c r="W80" s="113">
        <f t="shared" ca="1" si="225"/>
        <v>236</v>
      </c>
      <c r="X80" s="113">
        <f t="shared" ca="1" si="225"/>
        <v>250</v>
      </c>
      <c r="Y80" s="113">
        <f t="shared" ca="1" si="225"/>
        <v>265</v>
      </c>
      <c r="Z80" s="113">
        <f t="shared" ca="1" si="225"/>
        <v>279</v>
      </c>
      <c r="AA80" s="113" t="str">
        <f t="shared" si="225"/>
        <v/>
      </c>
      <c r="AB80" s="113" t="str">
        <f t="shared" si="225"/>
        <v/>
      </c>
      <c r="AC80" s="113" t="str">
        <f t="shared" si="225"/>
        <v/>
      </c>
      <c r="AD80" s="113" t="str">
        <f t="shared" si="225"/>
        <v/>
      </c>
      <c r="AE80" s="114" t="str">
        <f t="shared" si="205"/>
        <v/>
      </c>
      <c r="AG80" s="87">
        <f t="shared" ca="1" si="213"/>
        <v>1.1232718731992772</v>
      </c>
      <c r="AI80" s="84">
        <f t="shared" ca="1" si="214"/>
        <v>2</v>
      </c>
      <c r="AJ80" s="90">
        <f t="shared" ref="AJ80:AW80" ca="1" si="226">IF(AJ$11&lt;=($AE$6*$D$6),ROUNDUP($AG80+(AI$11*$AL$6),0),"")</f>
        <v>4</v>
      </c>
      <c r="AK80" s="90">
        <f t="shared" ca="1" si="226"/>
        <v>6</v>
      </c>
      <c r="AL80" s="90">
        <f t="shared" ca="1" si="226"/>
        <v>8</v>
      </c>
      <c r="AM80" s="90">
        <f t="shared" ca="1" si="226"/>
        <v>10</v>
      </c>
      <c r="AN80" s="90">
        <f t="shared" ca="1" si="226"/>
        <v>12</v>
      </c>
      <c r="AO80" s="90">
        <f t="shared" ca="1" si="226"/>
        <v>14</v>
      </c>
      <c r="AP80" s="90">
        <f t="shared" ca="1" si="226"/>
        <v>16</v>
      </c>
      <c r="AQ80" s="90">
        <f t="shared" ca="1" si="226"/>
        <v>18</v>
      </c>
      <c r="AR80" s="90">
        <f t="shared" ca="1" si="226"/>
        <v>20</v>
      </c>
      <c r="AS80" s="90" t="str">
        <f t="shared" si="226"/>
        <v/>
      </c>
      <c r="AT80" s="90" t="str">
        <f t="shared" si="226"/>
        <v/>
      </c>
      <c r="AU80" s="90" t="str">
        <f t="shared" si="226"/>
        <v/>
      </c>
      <c r="AV80" s="90" t="str">
        <f t="shared" si="226"/>
        <v/>
      </c>
      <c r="AW80" s="93" t="str">
        <f t="shared" si="226"/>
        <v/>
      </c>
      <c r="AY80" s="87">
        <f t="shared" ca="1" si="207"/>
        <v>1.9845673750426234</v>
      </c>
      <c r="BA80" s="84">
        <f t="shared" ca="1" si="223"/>
        <v>2</v>
      </c>
      <c r="BB80" s="90">
        <f t="shared" ref="BB80:BE80" ca="1" si="227">IF(BB$11&lt;=$AE$7,ROUNDUP($AY80+(BA$11*$AL$7),0),"")</f>
        <v>6</v>
      </c>
      <c r="BC80" s="90">
        <f t="shared" ca="1" si="227"/>
        <v>10</v>
      </c>
      <c r="BD80" s="90">
        <f t="shared" ca="1" si="227"/>
        <v>14</v>
      </c>
      <c r="BE80" s="93">
        <f t="shared" ca="1" si="227"/>
        <v>18</v>
      </c>
    </row>
    <row r="81" spans="1:57" s="25" customFormat="1" x14ac:dyDescent="0.2">
      <c r="A81" s="104" t="s">
        <v>69</v>
      </c>
      <c r="B81" s="105">
        <v>169</v>
      </c>
      <c r="C81" s="84">
        <f t="shared" si="209"/>
        <v>20</v>
      </c>
      <c r="D81" s="100">
        <f t="shared" si="217"/>
        <v>8.4499999999999993</v>
      </c>
      <c r="E81" s="87">
        <f t="shared" ca="1" si="210"/>
        <v>1.1534313013871758</v>
      </c>
      <c r="F81" s="100"/>
      <c r="G81" s="112">
        <f t="shared" ca="1" si="211"/>
        <v>2</v>
      </c>
      <c r="H81" s="113">
        <f t="shared" ref="H81:AD81" ca="1" si="228">IF(H$11&lt;=$C81,ROUNDUP($E81+G$11*$D81,0),"")</f>
        <v>10</v>
      </c>
      <c r="I81" s="113">
        <f t="shared" ca="1" si="228"/>
        <v>19</v>
      </c>
      <c r="J81" s="113">
        <f t="shared" ca="1" si="228"/>
        <v>27</v>
      </c>
      <c r="K81" s="113">
        <f t="shared" ca="1" si="228"/>
        <v>35</v>
      </c>
      <c r="L81" s="113">
        <f t="shared" ca="1" si="228"/>
        <v>44</v>
      </c>
      <c r="M81" s="113">
        <f t="shared" ca="1" si="228"/>
        <v>52</v>
      </c>
      <c r="N81" s="113">
        <f t="shared" ca="1" si="228"/>
        <v>61</v>
      </c>
      <c r="O81" s="113">
        <f t="shared" ca="1" si="228"/>
        <v>69</v>
      </c>
      <c r="P81" s="113">
        <f t="shared" ca="1" si="228"/>
        <v>78</v>
      </c>
      <c r="Q81" s="113">
        <f t="shared" ca="1" si="228"/>
        <v>86</v>
      </c>
      <c r="R81" s="113">
        <f t="shared" ca="1" si="228"/>
        <v>95</v>
      </c>
      <c r="S81" s="113">
        <f t="shared" ca="1" si="228"/>
        <v>103</v>
      </c>
      <c r="T81" s="113">
        <f t="shared" ca="1" si="228"/>
        <v>112</v>
      </c>
      <c r="U81" s="113">
        <f t="shared" ca="1" si="228"/>
        <v>120</v>
      </c>
      <c r="V81" s="113">
        <f t="shared" ca="1" si="228"/>
        <v>128</v>
      </c>
      <c r="W81" s="113">
        <f t="shared" ca="1" si="228"/>
        <v>137</v>
      </c>
      <c r="X81" s="113">
        <f t="shared" ca="1" si="228"/>
        <v>145</v>
      </c>
      <c r="Y81" s="113">
        <f t="shared" ca="1" si="228"/>
        <v>154</v>
      </c>
      <c r="Z81" s="113">
        <f t="shared" ca="1" si="228"/>
        <v>162</v>
      </c>
      <c r="AA81" s="113" t="str">
        <f t="shared" si="228"/>
        <v/>
      </c>
      <c r="AB81" s="113" t="str">
        <f t="shared" si="228"/>
        <v/>
      </c>
      <c r="AC81" s="113" t="str">
        <f t="shared" si="228"/>
        <v/>
      </c>
      <c r="AD81" s="113" t="str">
        <f t="shared" si="228"/>
        <v/>
      </c>
      <c r="AE81" s="114" t="str">
        <f t="shared" si="205"/>
        <v/>
      </c>
      <c r="AG81" s="87">
        <f t="shared" ca="1" si="213"/>
        <v>0.7784779435174578</v>
      </c>
      <c r="AI81" s="84">
        <f t="shared" ca="1" si="214"/>
        <v>1</v>
      </c>
      <c r="AJ81" s="90">
        <f t="shared" ref="AJ81:AW81" ca="1" si="229">IF(AJ$11&lt;=($AE$6*$D$6),ROUNDUP($AG81+(AI$11*$AL$6),0),"")</f>
        <v>3</v>
      </c>
      <c r="AK81" s="90">
        <f t="shared" ca="1" si="229"/>
        <v>5</v>
      </c>
      <c r="AL81" s="90">
        <f t="shared" ca="1" si="229"/>
        <v>7</v>
      </c>
      <c r="AM81" s="90">
        <f t="shared" ca="1" si="229"/>
        <v>9</v>
      </c>
      <c r="AN81" s="90">
        <f t="shared" ca="1" si="229"/>
        <v>11</v>
      </c>
      <c r="AO81" s="90">
        <f t="shared" ca="1" si="229"/>
        <v>13</v>
      </c>
      <c r="AP81" s="90">
        <f t="shared" ca="1" si="229"/>
        <v>15</v>
      </c>
      <c r="AQ81" s="90">
        <f t="shared" ca="1" si="229"/>
        <v>17</v>
      </c>
      <c r="AR81" s="90">
        <f t="shared" ca="1" si="229"/>
        <v>19</v>
      </c>
      <c r="AS81" s="90" t="str">
        <f t="shared" si="229"/>
        <v/>
      </c>
      <c r="AT81" s="90" t="str">
        <f t="shared" si="229"/>
        <v/>
      </c>
      <c r="AU81" s="90" t="str">
        <f t="shared" si="229"/>
        <v/>
      </c>
      <c r="AV81" s="90" t="str">
        <f t="shared" si="229"/>
        <v/>
      </c>
      <c r="AW81" s="93" t="str">
        <f t="shared" si="229"/>
        <v/>
      </c>
      <c r="AY81" s="87">
        <f t="shared" ca="1" si="207"/>
        <v>2.6535247578828041</v>
      </c>
      <c r="BA81" s="84">
        <f t="shared" ca="1" si="223"/>
        <v>3</v>
      </c>
      <c r="BB81" s="90">
        <f t="shared" ref="BB81:BE81" ca="1" si="230">IF(BB$11&lt;=$AE$7,ROUNDUP($AY81+(BA$11*$AL$7),0),"")</f>
        <v>7</v>
      </c>
      <c r="BC81" s="90">
        <f t="shared" ca="1" si="230"/>
        <v>11</v>
      </c>
      <c r="BD81" s="90">
        <f t="shared" ca="1" si="230"/>
        <v>15</v>
      </c>
      <c r="BE81" s="93">
        <f t="shared" ca="1" si="230"/>
        <v>19</v>
      </c>
    </row>
    <row r="82" spans="1:57" s="25" customFormat="1" x14ac:dyDescent="0.2">
      <c r="A82" s="104" t="s">
        <v>70</v>
      </c>
      <c r="B82" s="105">
        <v>178</v>
      </c>
      <c r="C82" s="84">
        <f t="shared" si="209"/>
        <v>20</v>
      </c>
      <c r="D82" s="100">
        <f t="shared" si="217"/>
        <v>8.9</v>
      </c>
      <c r="E82" s="87">
        <f t="shared" ca="1" si="210"/>
        <v>3.7465152550861656</v>
      </c>
      <c r="F82" s="100"/>
      <c r="G82" s="112">
        <f t="shared" ca="1" si="211"/>
        <v>4</v>
      </c>
      <c r="H82" s="113">
        <f t="shared" ref="H82:AD82" ca="1" si="231">IF(H$11&lt;=$C82,ROUNDUP($E82+G$11*$D82,0),"")</f>
        <v>13</v>
      </c>
      <c r="I82" s="113">
        <f t="shared" ca="1" si="231"/>
        <v>22</v>
      </c>
      <c r="J82" s="113">
        <f t="shared" ca="1" si="231"/>
        <v>31</v>
      </c>
      <c r="K82" s="113">
        <f t="shared" ca="1" si="231"/>
        <v>40</v>
      </c>
      <c r="L82" s="113">
        <f t="shared" ca="1" si="231"/>
        <v>49</v>
      </c>
      <c r="M82" s="113">
        <f t="shared" ca="1" si="231"/>
        <v>58</v>
      </c>
      <c r="N82" s="113">
        <f t="shared" ca="1" si="231"/>
        <v>67</v>
      </c>
      <c r="O82" s="113">
        <f t="shared" ca="1" si="231"/>
        <v>75</v>
      </c>
      <c r="P82" s="113">
        <f t="shared" ca="1" si="231"/>
        <v>84</v>
      </c>
      <c r="Q82" s="113">
        <f t="shared" ca="1" si="231"/>
        <v>93</v>
      </c>
      <c r="R82" s="113">
        <f t="shared" ca="1" si="231"/>
        <v>102</v>
      </c>
      <c r="S82" s="113">
        <f t="shared" ca="1" si="231"/>
        <v>111</v>
      </c>
      <c r="T82" s="113">
        <f t="shared" ca="1" si="231"/>
        <v>120</v>
      </c>
      <c r="U82" s="113">
        <f t="shared" ca="1" si="231"/>
        <v>129</v>
      </c>
      <c r="V82" s="113">
        <f t="shared" ca="1" si="231"/>
        <v>138</v>
      </c>
      <c r="W82" s="113">
        <f t="shared" ca="1" si="231"/>
        <v>147</v>
      </c>
      <c r="X82" s="113">
        <f t="shared" ca="1" si="231"/>
        <v>156</v>
      </c>
      <c r="Y82" s="113">
        <f t="shared" ca="1" si="231"/>
        <v>164</v>
      </c>
      <c r="Z82" s="113">
        <f t="shared" ca="1" si="231"/>
        <v>173</v>
      </c>
      <c r="AA82" s="113" t="str">
        <f t="shared" si="231"/>
        <v/>
      </c>
      <c r="AB82" s="113" t="str">
        <f t="shared" si="231"/>
        <v/>
      </c>
      <c r="AC82" s="113" t="str">
        <f t="shared" si="231"/>
        <v/>
      </c>
      <c r="AD82" s="113" t="str">
        <f t="shared" si="231"/>
        <v/>
      </c>
      <c r="AE82" s="114" t="str">
        <f t="shared" si="205"/>
        <v/>
      </c>
      <c r="AG82" s="87">
        <f t="shared" ca="1" si="213"/>
        <v>1.0736237150730277</v>
      </c>
      <c r="AI82" s="84">
        <f t="shared" ca="1" si="214"/>
        <v>2</v>
      </c>
      <c r="AJ82" s="90">
        <f t="shared" ref="AJ82:AW82" ca="1" si="232">IF(AJ$11&lt;=($AE$6*$D$6),ROUNDUP($AG82+(AI$11*$AL$6),0),"")</f>
        <v>4</v>
      </c>
      <c r="AK82" s="90">
        <f t="shared" ca="1" si="232"/>
        <v>6</v>
      </c>
      <c r="AL82" s="90">
        <f t="shared" ca="1" si="232"/>
        <v>8</v>
      </c>
      <c r="AM82" s="90">
        <f t="shared" ca="1" si="232"/>
        <v>10</v>
      </c>
      <c r="AN82" s="90">
        <f t="shared" ca="1" si="232"/>
        <v>12</v>
      </c>
      <c r="AO82" s="90">
        <f t="shared" ca="1" si="232"/>
        <v>14</v>
      </c>
      <c r="AP82" s="90">
        <f t="shared" ca="1" si="232"/>
        <v>16</v>
      </c>
      <c r="AQ82" s="90">
        <f t="shared" ca="1" si="232"/>
        <v>18</v>
      </c>
      <c r="AR82" s="90">
        <f t="shared" ca="1" si="232"/>
        <v>20</v>
      </c>
      <c r="AS82" s="90" t="str">
        <f t="shared" si="232"/>
        <v/>
      </c>
      <c r="AT82" s="90" t="str">
        <f t="shared" si="232"/>
        <v/>
      </c>
      <c r="AU82" s="90" t="str">
        <f t="shared" si="232"/>
        <v/>
      </c>
      <c r="AV82" s="90" t="str">
        <f t="shared" si="232"/>
        <v/>
      </c>
      <c r="AW82" s="93" t="str">
        <f t="shared" si="232"/>
        <v/>
      </c>
      <c r="AY82" s="87">
        <f t="shared" ca="1" si="207"/>
        <v>2.1155283938236327</v>
      </c>
      <c r="BA82" s="84">
        <f t="shared" ca="1" si="223"/>
        <v>3</v>
      </c>
      <c r="BB82" s="90">
        <f t="shared" ref="BB82:BE82" ca="1" si="233">IF(BB$11&lt;=$AE$7,ROUNDUP($AY82+(BA$11*$AL$7),0),"")</f>
        <v>7</v>
      </c>
      <c r="BC82" s="90">
        <f t="shared" ca="1" si="233"/>
        <v>11</v>
      </c>
      <c r="BD82" s="90">
        <f t="shared" ca="1" si="233"/>
        <v>15</v>
      </c>
      <c r="BE82" s="93">
        <f t="shared" ca="1" si="233"/>
        <v>19</v>
      </c>
    </row>
    <row r="83" spans="1:57" s="25" customFormat="1" x14ac:dyDescent="0.2">
      <c r="A83" s="104" t="s">
        <v>71</v>
      </c>
      <c r="B83" s="105">
        <v>215</v>
      </c>
      <c r="C83" s="84">
        <f t="shared" si="209"/>
        <v>20</v>
      </c>
      <c r="D83" s="100">
        <f t="shared" si="217"/>
        <v>10.75</v>
      </c>
      <c r="E83" s="87">
        <f t="shared" ca="1" si="210"/>
        <v>6.8930284546622609</v>
      </c>
      <c r="F83" s="100"/>
      <c r="G83" s="112">
        <f t="shared" ca="1" si="211"/>
        <v>7</v>
      </c>
      <c r="H83" s="113">
        <f t="shared" ref="H83:AD83" ca="1" si="234">IF(H$11&lt;=$C83,ROUNDUP($E83+G$11*$D83,0),"")</f>
        <v>18</v>
      </c>
      <c r="I83" s="113">
        <f t="shared" ca="1" si="234"/>
        <v>29</v>
      </c>
      <c r="J83" s="113">
        <f t="shared" ca="1" si="234"/>
        <v>40</v>
      </c>
      <c r="K83" s="113">
        <f t="shared" ca="1" si="234"/>
        <v>50</v>
      </c>
      <c r="L83" s="113">
        <f t="shared" ca="1" si="234"/>
        <v>61</v>
      </c>
      <c r="M83" s="113">
        <f t="shared" ca="1" si="234"/>
        <v>72</v>
      </c>
      <c r="N83" s="113">
        <f t="shared" ca="1" si="234"/>
        <v>83</v>
      </c>
      <c r="O83" s="113">
        <f t="shared" ca="1" si="234"/>
        <v>93</v>
      </c>
      <c r="P83" s="113">
        <f t="shared" ca="1" si="234"/>
        <v>104</v>
      </c>
      <c r="Q83" s="113">
        <f t="shared" ca="1" si="234"/>
        <v>115</v>
      </c>
      <c r="R83" s="113">
        <f t="shared" ca="1" si="234"/>
        <v>126</v>
      </c>
      <c r="S83" s="113">
        <f t="shared" ca="1" si="234"/>
        <v>136</v>
      </c>
      <c r="T83" s="113">
        <f t="shared" ca="1" si="234"/>
        <v>147</v>
      </c>
      <c r="U83" s="113">
        <f t="shared" ca="1" si="234"/>
        <v>158</v>
      </c>
      <c r="V83" s="113">
        <f t="shared" ca="1" si="234"/>
        <v>169</v>
      </c>
      <c r="W83" s="113">
        <f t="shared" ca="1" si="234"/>
        <v>179</v>
      </c>
      <c r="X83" s="113">
        <f t="shared" ca="1" si="234"/>
        <v>190</v>
      </c>
      <c r="Y83" s="113">
        <f t="shared" ca="1" si="234"/>
        <v>201</v>
      </c>
      <c r="Z83" s="113">
        <f t="shared" ca="1" si="234"/>
        <v>212</v>
      </c>
      <c r="AA83" s="113" t="str">
        <f t="shared" si="234"/>
        <v/>
      </c>
      <c r="AB83" s="113" t="str">
        <f t="shared" si="234"/>
        <v/>
      </c>
      <c r="AC83" s="113" t="str">
        <f t="shared" si="234"/>
        <v/>
      </c>
      <c r="AD83" s="113" t="str">
        <f t="shared" si="234"/>
        <v/>
      </c>
      <c r="AE83" s="114" t="str">
        <f t="shared" si="205"/>
        <v/>
      </c>
      <c r="AG83" s="87">
        <f t="shared" ca="1" si="213"/>
        <v>1.2604131263105154</v>
      </c>
      <c r="AI83" s="84">
        <f t="shared" ca="1" si="214"/>
        <v>2</v>
      </c>
      <c r="AJ83" s="90">
        <f t="shared" ref="AJ83:AW83" ca="1" si="235">IF(AJ$11&lt;=($AE$6*$D$6),ROUNDUP($AG83+(AI$11*$AL$6),0),"")</f>
        <v>4</v>
      </c>
      <c r="AK83" s="90">
        <f t="shared" ca="1" si="235"/>
        <v>6</v>
      </c>
      <c r="AL83" s="90">
        <f t="shared" ca="1" si="235"/>
        <v>8</v>
      </c>
      <c r="AM83" s="90">
        <f t="shared" ca="1" si="235"/>
        <v>10</v>
      </c>
      <c r="AN83" s="90">
        <f t="shared" ca="1" si="235"/>
        <v>12</v>
      </c>
      <c r="AO83" s="90">
        <f t="shared" ca="1" si="235"/>
        <v>14</v>
      </c>
      <c r="AP83" s="90">
        <f t="shared" ca="1" si="235"/>
        <v>16</v>
      </c>
      <c r="AQ83" s="90">
        <f t="shared" ca="1" si="235"/>
        <v>18</v>
      </c>
      <c r="AR83" s="90">
        <f t="shared" ca="1" si="235"/>
        <v>20</v>
      </c>
      <c r="AS83" s="90" t="str">
        <f t="shared" si="235"/>
        <v/>
      </c>
      <c r="AT83" s="90" t="str">
        <f t="shared" si="235"/>
        <v/>
      </c>
      <c r="AU83" s="90" t="str">
        <f t="shared" si="235"/>
        <v/>
      </c>
      <c r="AV83" s="90" t="str">
        <f t="shared" si="235"/>
        <v/>
      </c>
      <c r="AW83" s="93" t="str">
        <f t="shared" si="235"/>
        <v/>
      </c>
      <c r="AY83" s="87">
        <f t="shared" ca="1" si="207"/>
        <v>2.5061578027848994</v>
      </c>
      <c r="BA83" s="84">
        <f t="shared" ca="1" si="223"/>
        <v>3</v>
      </c>
      <c r="BB83" s="90">
        <f t="shared" ref="BB83:BE83" ca="1" si="236">IF(BB$11&lt;=$AE$7,ROUNDUP($AY83+(BA$11*$AL$7),0),"")</f>
        <v>7</v>
      </c>
      <c r="BC83" s="90">
        <f t="shared" ca="1" si="236"/>
        <v>11</v>
      </c>
      <c r="BD83" s="90">
        <f t="shared" ca="1" si="236"/>
        <v>15</v>
      </c>
      <c r="BE83" s="93">
        <f t="shared" ca="1" si="236"/>
        <v>19</v>
      </c>
    </row>
    <row r="84" spans="1:57" s="25" customFormat="1" x14ac:dyDescent="0.2">
      <c r="A84" s="104" t="s">
        <v>72</v>
      </c>
      <c r="B84" s="105">
        <v>122</v>
      </c>
      <c r="C84" s="84">
        <f t="shared" si="209"/>
        <v>20</v>
      </c>
      <c r="D84" s="100">
        <f t="shared" si="217"/>
        <v>6.1</v>
      </c>
      <c r="E84" s="87">
        <f t="shared" ca="1" si="210"/>
        <v>3.8459806400531411</v>
      </c>
      <c r="F84" s="100"/>
      <c r="G84" s="112">
        <f t="shared" ca="1" si="211"/>
        <v>4</v>
      </c>
      <c r="H84" s="113">
        <f t="shared" ref="H84:AD84" ca="1" si="237">IF(H$11&lt;=$C84,ROUNDUP($E84+G$11*$D84,0),"")</f>
        <v>10</v>
      </c>
      <c r="I84" s="113">
        <f t="shared" ca="1" si="237"/>
        <v>17</v>
      </c>
      <c r="J84" s="113">
        <f t="shared" ca="1" si="237"/>
        <v>23</v>
      </c>
      <c r="K84" s="113">
        <f t="shared" ca="1" si="237"/>
        <v>29</v>
      </c>
      <c r="L84" s="113">
        <f t="shared" ca="1" si="237"/>
        <v>35</v>
      </c>
      <c r="M84" s="113">
        <f t="shared" ca="1" si="237"/>
        <v>41</v>
      </c>
      <c r="N84" s="113">
        <f t="shared" ca="1" si="237"/>
        <v>47</v>
      </c>
      <c r="O84" s="113">
        <f t="shared" ca="1" si="237"/>
        <v>53</v>
      </c>
      <c r="P84" s="113">
        <f t="shared" ca="1" si="237"/>
        <v>59</v>
      </c>
      <c r="Q84" s="113">
        <f t="shared" ca="1" si="237"/>
        <v>65</v>
      </c>
      <c r="R84" s="113">
        <f t="shared" ca="1" si="237"/>
        <v>71</v>
      </c>
      <c r="S84" s="113">
        <f t="shared" ca="1" si="237"/>
        <v>78</v>
      </c>
      <c r="T84" s="113">
        <f t="shared" ca="1" si="237"/>
        <v>84</v>
      </c>
      <c r="U84" s="113">
        <f t="shared" ca="1" si="237"/>
        <v>90</v>
      </c>
      <c r="V84" s="113">
        <f t="shared" ca="1" si="237"/>
        <v>96</v>
      </c>
      <c r="W84" s="113">
        <f t="shared" ca="1" si="237"/>
        <v>102</v>
      </c>
      <c r="X84" s="113">
        <f t="shared" ca="1" si="237"/>
        <v>108</v>
      </c>
      <c r="Y84" s="113">
        <f t="shared" ca="1" si="237"/>
        <v>114</v>
      </c>
      <c r="Z84" s="113">
        <f t="shared" ca="1" si="237"/>
        <v>120</v>
      </c>
      <c r="AA84" s="113" t="str">
        <f t="shared" si="237"/>
        <v/>
      </c>
      <c r="AB84" s="113" t="str">
        <f t="shared" si="237"/>
        <v/>
      </c>
      <c r="AC84" s="113" t="str">
        <f t="shared" si="237"/>
        <v/>
      </c>
      <c r="AD84" s="113" t="str">
        <f t="shared" si="237"/>
        <v/>
      </c>
      <c r="AE84" s="114" t="str">
        <f t="shared" si="205"/>
        <v/>
      </c>
      <c r="AG84" s="87">
        <f t="shared" ca="1" si="213"/>
        <v>0.72757576452277783</v>
      </c>
      <c r="AI84" s="84">
        <f t="shared" ca="1" si="214"/>
        <v>1</v>
      </c>
      <c r="AJ84" s="90">
        <f t="shared" ref="AJ84:AW84" ca="1" si="238">IF(AJ$11&lt;=($AE$6*$D$6),ROUNDUP($AG84+(AI$11*$AL$6),0),"")</f>
        <v>3</v>
      </c>
      <c r="AK84" s="90">
        <f t="shared" ca="1" si="238"/>
        <v>5</v>
      </c>
      <c r="AL84" s="90">
        <f t="shared" ca="1" si="238"/>
        <v>7</v>
      </c>
      <c r="AM84" s="90">
        <f t="shared" ca="1" si="238"/>
        <v>9</v>
      </c>
      <c r="AN84" s="90">
        <f t="shared" ca="1" si="238"/>
        <v>11</v>
      </c>
      <c r="AO84" s="90">
        <f t="shared" ca="1" si="238"/>
        <v>13</v>
      </c>
      <c r="AP84" s="90">
        <f t="shared" ca="1" si="238"/>
        <v>15</v>
      </c>
      <c r="AQ84" s="90">
        <f t="shared" ca="1" si="238"/>
        <v>17</v>
      </c>
      <c r="AR84" s="90">
        <f t="shared" ca="1" si="238"/>
        <v>19</v>
      </c>
      <c r="AS84" s="90" t="str">
        <f t="shared" si="238"/>
        <v/>
      </c>
      <c r="AT84" s="90" t="str">
        <f t="shared" si="238"/>
        <v/>
      </c>
      <c r="AU84" s="90" t="str">
        <f t="shared" si="238"/>
        <v/>
      </c>
      <c r="AV84" s="90" t="str">
        <f t="shared" si="238"/>
        <v/>
      </c>
      <c r="AW84" s="93" t="str">
        <f t="shared" si="238"/>
        <v/>
      </c>
      <c r="AY84" s="87">
        <f t="shared" ca="1" si="207"/>
        <v>1.729208400782793</v>
      </c>
      <c r="BA84" s="84">
        <f t="shared" ca="1" si="223"/>
        <v>2</v>
      </c>
      <c r="BB84" s="90">
        <f t="shared" ref="BB84:BE84" ca="1" si="239">IF(BB$11&lt;=$AE$7,ROUNDUP($AY84+(BA$11*$AL$7),0),"")</f>
        <v>6</v>
      </c>
      <c r="BC84" s="90">
        <f t="shared" ca="1" si="239"/>
        <v>10</v>
      </c>
      <c r="BD84" s="90">
        <f t="shared" ca="1" si="239"/>
        <v>14</v>
      </c>
      <c r="BE84" s="93">
        <f t="shared" ca="1" si="239"/>
        <v>18</v>
      </c>
    </row>
    <row r="85" spans="1:57" s="25" customFormat="1" x14ac:dyDescent="0.2">
      <c r="A85" s="104" t="s">
        <v>73</v>
      </c>
      <c r="B85" s="105">
        <v>85</v>
      </c>
      <c r="C85" s="84">
        <f t="shared" si="209"/>
        <v>20</v>
      </c>
      <c r="D85" s="100">
        <f t="shared" si="217"/>
        <v>4.25</v>
      </c>
      <c r="E85" s="87">
        <f t="shared" ca="1" si="210"/>
        <v>0.72401267629262822</v>
      </c>
      <c r="F85" s="100"/>
      <c r="G85" s="112">
        <f t="shared" ca="1" si="211"/>
        <v>1</v>
      </c>
      <c r="H85" s="113">
        <f t="shared" ref="H85:AD85" ca="1" si="240">IF(H$11&lt;=$C85,ROUNDUP($E85+G$11*$D85,0),"")</f>
        <v>5</v>
      </c>
      <c r="I85" s="113">
        <f t="shared" ca="1" si="240"/>
        <v>10</v>
      </c>
      <c r="J85" s="113">
        <f t="shared" ca="1" si="240"/>
        <v>14</v>
      </c>
      <c r="K85" s="113">
        <f t="shared" ca="1" si="240"/>
        <v>18</v>
      </c>
      <c r="L85" s="113">
        <f t="shared" ca="1" si="240"/>
        <v>22</v>
      </c>
      <c r="M85" s="113">
        <f t="shared" ca="1" si="240"/>
        <v>27</v>
      </c>
      <c r="N85" s="113">
        <f t="shared" ca="1" si="240"/>
        <v>31</v>
      </c>
      <c r="O85" s="113">
        <f t="shared" ca="1" si="240"/>
        <v>35</v>
      </c>
      <c r="P85" s="113">
        <f t="shared" ca="1" si="240"/>
        <v>39</v>
      </c>
      <c r="Q85" s="113">
        <f t="shared" ca="1" si="240"/>
        <v>44</v>
      </c>
      <c r="R85" s="113">
        <f t="shared" ca="1" si="240"/>
        <v>48</v>
      </c>
      <c r="S85" s="113">
        <f t="shared" ca="1" si="240"/>
        <v>52</v>
      </c>
      <c r="T85" s="113">
        <f t="shared" ca="1" si="240"/>
        <v>56</v>
      </c>
      <c r="U85" s="113">
        <f t="shared" ca="1" si="240"/>
        <v>61</v>
      </c>
      <c r="V85" s="113">
        <f t="shared" ca="1" si="240"/>
        <v>65</v>
      </c>
      <c r="W85" s="113">
        <f t="shared" ca="1" si="240"/>
        <v>69</v>
      </c>
      <c r="X85" s="113">
        <f t="shared" ca="1" si="240"/>
        <v>73</v>
      </c>
      <c r="Y85" s="113">
        <f t="shared" ca="1" si="240"/>
        <v>78</v>
      </c>
      <c r="Z85" s="113">
        <f t="shared" ca="1" si="240"/>
        <v>82</v>
      </c>
      <c r="AA85" s="113" t="str">
        <f t="shared" si="240"/>
        <v/>
      </c>
      <c r="AB85" s="113" t="str">
        <f t="shared" si="240"/>
        <v/>
      </c>
      <c r="AC85" s="113" t="str">
        <f t="shared" si="240"/>
        <v/>
      </c>
      <c r="AD85" s="113" t="str">
        <f t="shared" si="240"/>
        <v/>
      </c>
      <c r="AE85" s="114" t="str">
        <f t="shared" si="205"/>
        <v/>
      </c>
      <c r="AG85" s="87">
        <f t="shared" ca="1" si="213"/>
        <v>0.55029486841018671</v>
      </c>
      <c r="AI85" s="84">
        <f t="shared" ca="1" si="214"/>
        <v>1</v>
      </c>
      <c r="AJ85" s="90">
        <f t="shared" ref="AJ85:AW85" ca="1" si="241">IF(AJ$11&lt;=($AE$6*$D$6),ROUNDUP($AG85+(AI$11*$AL$6),0),"")</f>
        <v>3</v>
      </c>
      <c r="AK85" s="90">
        <f t="shared" ca="1" si="241"/>
        <v>5</v>
      </c>
      <c r="AL85" s="90">
        <f t="shared" ca="1" si="241"/>
        <v>7</v>
      </c>
      <c r="AM85" s="90">
        <f t="shared" ca="1" si="241"/>
        <v>9</v>
      </c>
      <c r="AN85" s="90">
        <f t="shared" ca="1" si="241"/>
        <v>11</v>
      </c>
      <c r="AO85" s="90">
        <f t="shared" ca="1" si="241"/>
        <v>13</v>
      </c>
      <c r="AP85" s="90">
        <f t="shared" ca="1" si="241"/>
        <v>15</v>
      </c>
      <c r="AQ85" s="90">
        <f t="shared" ca="1" si="241"/>
        <v>17</v>
      </c>
      <c r="AR85" s="90">
        <f t="shared" ca="1" si="241"/>
        <v>19</v>
      </c>
      <c r="AS85" s="90" t="str">
        <f t="shared" si="241"/>
        <v/>
      </c>
      <c r="AT85" s="90" t="str">
        <f t="shared" si="241"/>
        <v/>
      </c>
      <c r="AU85" s="90" t="str">
        <f t="shared" si="241"/>
        <v/>
      </c>
      <c r="AV85" s="90" t="str">
        <f t="shared" si="241"/>
        <v/>
      </c>
      <c r="AW85" s="93" t="str">
        <f t="shared" si="241"/>
        <v/>
      </c>
      <c r="AY85" s="87">
        <f t="shared" ca="1" si="207"/>
        <v>1.2386501853446399</v>
      </c>
      <c r="BA85" s="84">
        <f t="shared" ca="1" si="223"/>
        <v>2</v>
      </c>
      <c r="BB85" s="90">
        <f t="shared" ref="BB85:BE85" ca="1" si="242">IF(BB$11&lt;=$AE$7,ROUNDUP($AY85+(BA$11*$AL$7),0),"")</f>
        <v>6</v>
      </c>
      <c r="BC85" s="90">
        <f t="shared" ca="1" si="242"/>
        <v>10</v>
      </c>
      <c r="BD85" s="90">
        <f t="shared" ca="1" si="242"/>
        <v>14</v>
      </c>
      <c r="BE85" s="93">
        <f t="shared" ca="1" si="242"/>
        <v>18</v>
      </c>
    </row>
    <row r="86" spans="1:57" s="25" customFormat="1" x14ac:dyDescent="0.2">
      <c r="A86" s="104" t="s">
        <v>74</v>
      </c>
      <c r="B86" s="105">
        <v>216</v>
      </c>
      <c r="C86" s="84">
        <f t="shared" si="209"/>
        <v>20</v>
      </c>
      <c r="D86" s="100">
        <f t="shared" si="217"/>
        <v>10.8</v>
      </c>
      <c r="E86" s="87">
        <f t="shared" ca="1" si="210"/>
        <v>4.9760783223188936</v>
      </c>
      <c r="F86" s="100"/>
      <c r="G86" s="112">
        <f t="shared" ca="1" si="211"/>
        <v>5</v>
      </c>
      <c r="H86" s="113">
        <f t="shared" ref="H86:AD86" ca="1" si="243">IF(H$11&lt;=$C86,ROUNDUP($E86+G$11*$D86,0),"")</f>
        <v>16</v>
      </c>
      <c r="I86" s="113">
        <f t="shared" ca="1" si="243"/>
        <v>27</v>
      </c>
      <c r="J86" s="113">
        <f t="shared" ca="1" si="243"/>
        <v>38</v>
      </c>
      <c r="K86" s="113">
        <f t="shared" ca="1" si="243"/>
        <v>49</v>
      </c>
      <c r="L86" s="113">
        <f t="shared" ca="1" si="243"/>
        <v>59</v>
      </c>
      <c r="M86" s="113">
        <f t="shared" ca="1" si="243"/>
        <v>70</v>
      </c>
      <c r="N86" s="113">
        <f t="shared" ca="1" si="243"/>
        <v>81</v>
      </c>
      <c r="O86" s="113">
        <f t="shared" ca="1" si="243"/>
        <v>92</v>
      </c>
      <c r="P86" s="113">
        <f t="shared" ca="1" si="243"/>
        <v>103</v>
      </c>
      <c r="Q86" s="113">
        <f t="shared" ca="1" si="243"/>
        <v>113</v>
      </c>
      <c r="R86" s="113">
        <f t="shared" ca="1" si="243"/>
        <v>124</v>
      </c>
      <c r="S86" s="113">
        <f t="shared" ca="1" si="243"/>
        <v>135</v>
      </c>
      <c r="T86" s="113">
        <f t="shared" ca="1" si="243"/>
        <v>146</v>
      </c>
      <c r="U86" s="113">
        <f t="shared" ca="1" si="243"/>
        <v>157</v>
      </c>
      <c r="V86" s="113">
        <f t="shared" ca="1" si="243"/>
        <v>167</v>
      </c>
      <c r="W86" s="113">
        <f t="shared" ca="1" si="243"/>
        <v>178</v>
      </c>
      <c r="X86" s="113">
        <f t="shared" ca="1" si="243"/>
        <v>189</v>
      </c>
      <c r="Y86" s="113">
        <f t="shared" ca="1" si="243"/>
        <v>200</v>
      </c>
      <c r="Z86" s="113">
        <f t="shared" ca="1" si="243"/>
        <v>211</v>
      </c>
      <c r="AA86" s="113" t="str">
        <f t="shared" si="243"/>
        <v/>
      </c>
      <c r="AB86" s="113" t="str">
        <f t="shared" si="243"/>
        <v/>
      </c>
      <c r="AC86" s="113" t="str">
        <f t="shared" si="243"/>
        <v/>
      </c>
      <c r="AD86" s="113" t="str">
        <f t="shared" si="243"/>
        <v/>
      </c>
      <c r="AE86" s="114" t="str">
        <f t="shared" si="205"/>
        <v/>
      </c>
      <c r="AG86" s="87">
        <f t="shared" ca="1" si="213"/>
        <v>1.331857224575608</v>
      </c>
      <c r="AI86" s="84">
        <f t="shared" ca="1" si="214"/>
        <v>2</v>
      </c>
      <c r="AJ86" s="90">
        <f t="shared" ref="AJ86:AW86" ca="1" si="244">IF(AJ$11&lt;=($AE$6*$D$6),ROUNDUP($AG86+(AI$11*$AL$6),0),"")</f>
        <v>4</v>
      </c>
      <c r="AK86" s="90">
        <f t="shared" ca="1" si="244"/>
        <v>6</v>
      </c>
      <c r="AL86" s="90">
        <f t="shared" ca="1" si="244"/>
        <v>8</v>
      </c>
      <c r="AM86" s="90">
        <f t="shared" ca="1" si="244"/>
        <v>10</v>
      </c>
      <c r="AN86" s="90">
        <f t="shared" ca="1" si="244"/>
        <v>12</v>
      </c>
      <c r="AO86" s="90">
        <f t="shared" ca="1" si="244"/>
        <v>14</v>
      </c>
      <c r="AP86" s="90">
        <f t="shared" ca="1" si="244"/>
        <v>16</v>
      </c>
      <c r="AQ86" s="90">
        <f t="shared" ca="1" si="244"/>
        <v>18</v>
      </c>
      <c r="AR86" s="90">
        <f t="shared" ca="1" si="244"/>
        <v>20</v>
      </c>
      <c r="AS86" s="90" t="str">
        <f t="shared" si="244"/>
        <v/>
      </c>
      <c r="AT86" s="90" t="str">
        <f t="shared" si="244"/>
        <v/>
      </c>
      <c r="AU86" s="90" t="str">
        <f t="shared" si="244"/>
        <v/>
      </c>
      <c r="AV86" s="90" t="str">
        <f t="shared" si="244"/>
        <v/>
      </c>
      <c r="AW86" s="93" t="str">
        <f t="shared" si="244"/>
        <v/>
      </c>
      <c r="AY86" s="87">
        <f t="shared" ca="1" si="207"/>
        <v>0.69439748114444155</v>
      </c>
      <c r="BA86" s="84">
        <f t="shared" ca="1" si="223"/>
        <v>1</v>
      </c>
      <c r="BB86" s="90">
        <f t="shared" ref="BB86:BE86" ca="1" si="245">IF(BB$11&lt;=$AE$7,ROUNDUP($AY86+(BA$11*$AL$7),0),"")</f>
        <v>5</v>
      </c>
      <c r="BC86" s="90">
        <f t="shared" ca="1" si="245"/>
        <v>9</v>
      </c>
      <c r="BD86" s="90">
        <f t="shared" ca="1" si="245"/>
        <v>13</v>
      </c>
      <c r="BE86" s="93">
        <f t="shared" ca="1" si="245"/>
        <v>17</v>
      </c>
    </row>
    <row r="87" spans="1:57" s="25" customFormat="1" x14ac:dyDescent="0.2">
      <c r="A87" s="104" t="s">
        <v>75</v>
      </c>
      <c r="B87" s="105">
        <v>44</v>
      </c>
      <c r="C87" s="84">
        <f t="shared" si="209"/>
        <v>20</v>
      </c>
      <c r="D87" s="100">
        <f t="shared" si="217"/>
        <v>2.2000000000000002</v>
      </c>
      <c r="E87" s="87">
        <f t="shared" ca="1" si="210"/>
        <v>1.8711922372019649</v>
      </c>
      <c r="F87" s="100"/>
      <c r="G87" s="112">
        <f t="shared" ca="1" si="211"/>
        <v>2</v>
      </c>
      <c r="H87" s="113">
        <f t="shared" ref="H87:AD87" ca="1" si="246">IF(H$11&lt;=$C87,ROUNDUP($E87+G$11*$D87,0),"")</f>
        <v>5</v>
      </c>
      <c r="I87" s="113">
        <f t="shared" ca="1" si="246"/>
        <v>7</v>
      </c>
      <c r="J87" s="113">
        <f t="shared" ca="1" si="246"/>
        <v>9</v>
      </c>
      <c r="K87" s="113">
        <f t="shared" ca="1" si="246"/>
        <v>11</v>
      </c>
      <c r="L87" s="113">
        <f t="shared" ca="1" si="246"/>
        <v>13</v>
      </c>
      <c r="M87" s="113">
        <f t="shared" ca="1" si="246"/>
        <v>16</v>
      </c>
      <c r="N87" s="113">
        <f t="shared" ca="1" si="246"/>
        <v>18</v>
      </c>
      <c r="O87" s="113">
        <f t="shared" ca="1" si="246"/>
        <v>20</v>
      </c>
      <c r="P87" s="113">
        <f t="shared" ca="1" si="246"/>
        <v>22</v>
      </c>
      <c r="Q87" s="113">
        <f t="shared" ca="1" si="246"/>
        <v>24</v>
      </c>
      <c r="R87" s="113">
        <f t="shared" ca="1" si="246"/>
        <v>27</v>
      </c>
      <c r="S87" s="113">
        <f t="shared" ca="1" si="246"/>
        <v>29</v>
      </c>
      <c r="T87" s="113">
        <f t="shared" ca="1" si="246"/>
        <v>31</v>
      </c>
      <c r="U87" s="113">
        <f t="shared" ca="1" si="246"/>
        <v>33</v>
      </c>
      <c r="V87" s="113">
        <f t="shared" ca="1" si="246"/>
        <v>35</v>
      </c>
      <c r="W87" s="113">
        <f t="shared" ca="1" si="246"/>
        <v>38</v>
      </c>
      <c r="X87" s="113">
        <f t="shared" ca="1" si="246"/>
        <v>40</v>
      </c>
      <c r="Y87" s="113">
        <f t="shared" ca="1" si="246"/>
        <v>42</v>
      </c>
      <c r="Z87" s="113">
        <f t="shared" ca="1" si="246"/>
        <v>44</v>
      </c>
      <c r="AA87" s="113" t="str">
        <f t="shared" si="246"/>
        <v/>
      </c>
      <c r="AB87" s="113" t="str">
        <f t="shared" si="246"/>
        <v/>
      </c>
      <c r="AC87" s="113" t="str">
        <f t="shared" si="246"/>
        <v/>
      </c>
      <c r="AD87" s="113" t="str">
        <f t="shared" si="246"/>
        <v/>
      </c>
      <c r="AE87" s="114" t="str">
        <f t="shared" si="205"/>
        <v/>
      </c>
      <c r="AG87" s="87">
        <f t="shared" ca="1" si="213"/>
        <v>1.9449839246124312</v>
      </c>
      <c r="AI87" s="84">
        <f t="shared" ca="1" si="214"/>
        <v>2</v>
      </c>
      <c r="AJ87" s="90">
        <f t="shared" ref="AJ87:AW87" ca="1" si="247">IF(AJ$11&lt;=($AE$6*$D$6),ROUNDUP($AG87+(AI$11*$AL$6),0),"")</f>
        <v>4</v>
      </c>
      <c r="AK87" s="90">
        <f t="shared" ca="1" si="247"/>
        <v>6</v>
      </c>
      <c r="AL87" s="90">
        <f t="shared" ca="1" si="247"/>
        <v>8</v>
      </c>
      <c r="AM87" s="90">
        <f t="shared" ca="1" si="247"/>
        <v>10</v>
      </c>
      <c r="AN87" s="90">
        <f t="shared" ca="1" si="247"/>
        <v>12</v>
      </c>
      <c r="AO87" s="90">
        <f t="shared" ca="1" si="247"/>
        <v>14</v>
      </c>
      <c r="AP87" s="90">
        <f t="shared" ca="1" si="247"/>
        <v>16</v>
      </c>
      <c r="AQ87" s="90">
        <f t="shared" ca="1" si="247"/>
        <v>18</v>
      </c>
      <c r="AR87" s="90">
        <f t="shared" ca="1" si="247"/>
        <v>20</v>
      </c>
      <c r="AS87" s="90" t="str">
        <f t="shared" si="247"/>
        <v/>
      </c>
      <c r="AT87" s="90" t="str">
        <f t="shared" si="247"/>
        <v/>
      </c>
      <c r="AU87" s="90" t="str">
        <f t="shared" si="247"/>
        <v/>
      </c>
      <c r="AV87" s="90" t="str">
        <f t="shared" si="247"/>
        <v/>
      </c>
      <c r="AW87" s="93" t="str">
        <f t="shared" si="247"/>
        <v/>
      </c>
      <c r="AY87" s="87">
        <f t="shared" ca="1" si="207"/>
        <v>3.4601072100999843</v>
      </c>
      <c r="BA87" s="84">
        <f t="shared" ca="1" si="223"/>
        <v>4</v>
      </c>
      <c r="BB87" s="90">
        <f t="shared" ref="BB87:BE87" ca="1" si="248">IF(BB$11&lt;=$AE$7,ROUNDUP($AY87+(BA$11*$AL$7),0),"")</f>
        <v>8</v>
      </c>
      <c r="BC87" s="90">
        <f t="shared" ca="1" si="248"/>
        <v>12</v>
      </c>
      <c r="BD87" s="90">
        <f t="shared" ca="1" si="248"/>
        <v>16</v>
      </c>
      <c r="BE87" s="93">
        <f t="shared" ca="1" si="248"/>
        <v>20</v>
      </c>
    </row>
    <row r="88" spans="1:57" s="25" customFormat="1" x14ac:dyDescent="0.2">
      <c r="A88" s="104" t="s">
        <v>76</v>
      </c>
      <c r="B88" s="105">
        <v>234</v>
      </c>
      <c r="C88" s="84">
        <f t="shared" si="209"/>
        <v>20</v>
      </c>
      <c r="D88" s="100">
        <f t="shared" si="217"/>
        <v>11.7</v>
      </c>
      <c r="E88" s="87">
        <f t="shared" ca="1" si="210"/>
        <v>0.24938461466712375</v>
      </c>
      <c r="F88" s="100"/>
      <c r="G88" s="112">
        <f t="shared" ca="1" si="211"/>
        <v>1</v>
      </c>
      <c r="H88" s="113">
        <f t="shared" ref="H88:AD88" ca="1" si="249">IF(H$11&lt;=$C88,ROUNDUP($E88+G$11*$D88,0),"")</f>
        <v>12</v>
      </c>
      <c r="I88" s="113">
        <f t="shared" ca="1" si="249"/>
        <v>24</v>
      </c>
      <c r="J88" s="113">
        <f t="shared" ca="1" si="249"/>
        <v>36</v>
      </c>
      <c r="K88" s="113">
        <f t="shared" ca="1" si="249"/>
        <v>48</v>
      </c>
      <c r="L88" s="113">
        <f t="shared" ca="1" si="249"/>
        <v>59</v>
      </c>
      <c r="M88" s="113">
        <f t="shared" ca="1" si="249"/>
        <v>71</v>
      </c>
      <c r="N88" s="113">
        <f t="shared" ca="1" si="249"/>
        <v>83</v>
      </c>
      <c r="O88" s="113">
        <f t="shared" ca="1" si="249"/>
        <v>94</v>
      </c>
      <c r="P88" s="113">
        <f t="shared" ca="1" si="249"/>
        <v>106</v>
      </c>
      <c r="Q88" s="113">
        <f t="shared" ca="1" si="249"/>
        <v>118</v>
      </c>
      <c r="R88" s="113">
        <f t="shared" ca="1" si="249"/>
        <v>129</v>
      </c>
      <c r="S88" s="113">
        <f t="shared" ca="1" si="249"/>
        <v>141</v>
      </c>
      <c r="T88" s="113">
        <f t="shared" ca="1" si="249"/>
        <v>153</v>
      </c>
      <c r="U88" s="113">
        <f t="shared" ca="1" si="249"/>
        <v>165</v>
      </c>
      <c r="V88" s="113">
        <f t="shared" ca="1" si="249"/>
        <v>176</v>
      </c>
      <c r="W88" s="113">
        <f t="shared" ca="1" si="249"/>
        <v>188</v>
      </c>
      <c r="X88" s="113">
        <f t="shared" ca="1" si="249"/>
        <v>200</v>
      </c>
      <c r="Y88" s="113">
        <f t="shared" ca="1" si="249"/>
        <v>211</v>
      </c>
      <c r="Z88" s="113">
        <f t="shared" ca="1" si="249"/>
        <v>223</v>
      </c>
      <c r="AA88" s="113" t="str">
        <f t="shared" si="249"/>
        <v/>
      </c>
      <c r="AB88" s="113" t="str">
        <f t="shared" si="249"/>
        <v/>
      </c>
      <c r="AC88" s="113" t="str">
        <f t="shared" si="249"/>
        <v/>
      </c>
      <c r="AD88" s="113" t="str">
        <f t="shared" si="249"/>
        <v/>
      </c>
      <c r="AE88" s="114" t="str">
        <f t="shared" si="205"/>
        <v/>
      </c>
      <c r="AG88" s="87">
        <f t="shared" ca="1" si="213"/>
        <v>1.2418913507218097</v>
      </c>
      <c r="AI88" s="84">
        <f t="shared" ca="1" si="214"/>
        <v>2</v>
      </c>
      <c r="AJ88" s="90">
        <f t="shared" ref="AJ88:AW88" ca="1" si="250">IF(AJ$11&lt;=($AE$6*$D$6),ROUNDUP($AG88+(AI$11*$AL$6),0),"")</f>
        <v>4</v>
      </c>
      <c r="AK88" s="90">
        <f t="shared" ca="1" si="250"/>
        <v>6</v>
      </c>
      <c r="AL88" s="90">
        <f t="shared" ca="1" si="250"/>
        <v>8</v>
      </c>
      <c r="AM88" s="90">
        <f t="shared" ca="1" si="250"/>
        <v>10</v>
      </c>
      <c r="AN88" s="90">
        <f t="shared" ca="1" si="250"/>
        <v>12</v>
      </c>
      <c r="AO88" s="90">
        <f t="shared" ca="1" si="250"/>
        <v>14</v>
      </c>
      <c r="AP88" s="90">
        <f t="shared" ca="1" si="250"/>
        <v>16</v>
      </c>
      <c r="AQ88" s="90">
        <f t="shared" ca="1" si="250"/>
        <v>18</v>
      </c>
      <c r="AR88" s="90">
        <f t="shared" ca="1" si="250"/>
        <v>20</v>
      </c>
      <c r="AS88" s="90" t="str">
        <f t="shared" si="250"/>
        <v/>
      </c>
      <c r="AT88" s="90" t="str">
        <f t="shared" si="250"/>
        <v/>
      </c>
      <c r="AU88" s="90" t="str">
        <f t="shared" si="250"/>
        <v/>
      </c>
      <c r="AV88" s="90" t="str">
        <f t="shared" si="250"/>
        <v/>
      </c>
      <c r="AW88" s="93" t="str">
        <f t="shared" si="250"/>
        <v/>
      </c>
      <c r="AY88" s="87">
        <f t="shared" ca="1" si="207"/>
        <v>1.7607970405476872</v>
      </c>
      <c r="BA88" s="84">
        <f t="shared" ca="1" si="223"/>
        <v>2</v>
      </c>
      <c r="BB88" s="90">
        <f t="shared" ref="BB88:BE88" ca="1" si="251">IF(BB$11&lt;=$AE$7,ROUNDUP($AY88+(BA$11*$AL$7),0),"")</f>
        <v>6</v>
      </c>
      <c r="BC88" s="90">
        <f t="shared" ca="1" si="251"/>
        <v>10</v>
      </c>
      <c r="BD88" s="90">
        <f t="shared" ca="1" si="251"/>
        <v>14</v>
      </c>
      <c r="BE88" s="93">
        <f t="shared" ca="1" si="251"/>
        <v>18</v>
      </c>
    </row>
    <row r="89" spans="1:57" s="25" customFormat="1" x14ac:dyDescent="0.2">
      <c r="A89" s="104" t="s">
        <v>77</v>
      </c>
      <c r="B89" s="105">
        <v>200</v>
      </c>
      <c r="C89" s="84">
        <f t="shared" si="209"/>
        <v>20</v>
      </c>
      <c r="D89" s="100">
        <f t="shared" si="217"/>
        <v>10</v>
      </c>
      <c r="E89" s="87">
        <f t="shared" ca="1" si="210"/>
        <v>2.3951565315930115</v>
      </c>
      <c r="F89" s="100"/>
      <c r="G89" s="112">
        <f t="shared" ca="1" si="211"/>
        <v>3</v>
      </c>
      <c r="H89" s="113">
        <f t="shared" ref="H89:AD89" ca="1" si="252">IF(H$11&lt;=$C89,ROUNDUP($E89+G$11*$D89,0),"")</f>
        <v>13</v>
      </c>
      <c r="I89" s="113">
        <f t="shared" ca="1" si="252"/>
        <v>23</v>
      </c>
      <c r="J89" s="113">
        <f t="shared" ca="1" si="252"/>
        <v>33</v>
      </c>
      <c r="K89" s="113">
        <f t="shared" ca="1" si="252"/>
        <v>43</v>
      </c>
      <c r="L89" s="113">
        <f t="shared" ca="1" si="252"/>
        <v>53</v>
      </c>
      <c r="M89" s="113">
        <f t="shared" ca="1" si="252"/>
        <v>63</v>
      </c>
      <c r="N89" s="113">
        <f t="shared" ca="1" si="252"/>
        <v>73</v>
      </c>
      <c r="O89" s="113">
        <f t="shared" ca="1" si="252"/>
        <v>83</v>
      </c>
      <c r="P89" s="113">
        <f t="shared" ca="1" si="252"/>
        <v>93</v>
      </c>
      <c r="Q89" s="113">
        <f t="shared" ca="1" si="252"/>
        <v>103</v>
      </c>
      <c r="R89" s="113">
        <f t="shared" ca="1" si="252"/>
        <v>113</v>
      </c>
      <c r="S89" s="113">
        <f t="shared" ca="1" si="252"/>
        <v>123</v>
      </c>
      <c r="T89" s="113">
        <f t="shared" ca="1" si="252"/>
        <v>133</v>
      </c>
      <c r="U89" s="113">
        <f t="shared" ca="1" si="252"/>
        <v>143</v>
      </c>
      <c r="V89" s="113">
        <f t="shared" ca="1" si="252"/>
        <v>153</v>
      </c>
      <c r="W89" s="113">
        <f t="shared" ca="1" si="252"/>
        <v>163</v>
      </c>
      <c r="X89" s="113">
        <f t="shared" ca="1" si="252"/>
        <v>173</v>
      </c>
      <c r="Y89" s="113">
        <f t="shared" ca="1" si="252"/>
        <v>183</v>
      </c>
      <c r="Z89" s="113">
        <f t="shared" ca="1" si="252"/>
        <v>193</v>
      </c>
      <c r="AA89" s="113" t="str">
        <f t="shared" si="252"/>
        <v/>
      </c>
      <c r="AB89" s="113" t="str">
        <f t="shared" si="252"/>
        <v/>
      </c>
      <c r="AC89" s="113" t="str">
        <f t="shared" si="252"/>
        <v/>
      </c>
      <c r="AD89" s="113" t="str">
        <f t="shared" si="252"/>
        <v/>
      </c>
      <c r="AE89" s="114" t="str">
        <f t="shared" si="205"/>
        <v/>
      </c>
      <c r="AG89" s="87">
        <f t="shared" ca="1" si="213"/>
        <v>0.8275756969279997</v>
      </c>
      <c r="AI89" s="84">
        <f t="shared" ca="1" si="214"/>
        <v>1</v>
      </c>
      <c r="AJ89" s="90">
        <f t="shared" ref="AJ89:AW89" ca="1" si="253">IF(AJ$11&lt;=($AE$6*$D$6),ROUNDUP($AG89+(AI$11*$AL$6),0),"")</f>
        <v>3</v>
      </c>
      <c r="AK89" s="90">
        <f t="shared" ca="1" si="253"/>
        <v>5</v>
      </c>
      <c r="AL89" s="90">
        <f t="shared" ca="1" si="253"/>
        <v>7</v>
      </c>
      <c r="AM89" s="90">
        <f t="shared" ca="1" si="253"/>
        <v>9</v>
      </c>
      <c r="AN89" s="90">
        <f t="shared" ca="1" si="253"/>
        <v>11</v>
      </c>
      <c r="AO89" s="90">
        <f t="shared" ca="1" si="253"/>
        <v>13</v>
      </c>
      <c r="AP89" s="90">
        <f t="shared" ca="1" si="253"/>
        <v>15</v>
      </c>
      <c r="AQ89" s="90">
        <f t="shared" ca="1" si="253"/>
        <v>17</v>
      </c>
      <c r="AR89" s="90">
        <f t="shared" ca="1" si="253"/>
        <v>19</v>
      </c>
      <c r="AS89" s="90" t="str">
        <f t="shared" si="253"/>
        <v/>
      </c>
      <c r="AT89" s="90" t="str">
        <f t="shared" si="253"/>
        <v/>
      </c>
      <c r="AU89" s="90" t="str">
        <f t="shared" si="253"/>
        <v/>
      </c>
      <c r="AV89" s="90" t="str">
        <f t="shared" si="253"/>
        <v/>
      </c>
      <c r="AW89" s="93" t="str">
        <f t="shared" si="253"/>
        <v/>
      </c>
      <c r="AY89" s="87">
        <f t="shared" ca="1" si="207"/>
        <v>1.1167383637457928</v>
      </c>
      <c r="BA89" s="84">
        <f t="shared" ca="1" si="223"/>
        <v>2</v>
      </c>
      <c r="BB89" s="90">
        <f t="shared" ref="BB89:BE89" ca="1" si="254">IF(BB$11&lt;=$AE$7,ROUNDUP($AY89+(BA$11*$AL$7),0),"")</f>
        <v>6</v>
      </c>
      <c r="BC89" s="90">
        <f t="shared" ca="1" si="254"/>
        <v>10</v>
      </c>
      <c r="BD89" s="90">
        <f t="shared" ca="1" si="254"/>
        <v>14</v>
      </c>
      <c r="BE89" s="93">
        <f t="shared" ca="1" si="254"/>
        <v>18</v>
      </c>
    </row>
    <row r="90" spans="1:57" s="25" customFormat="1" x14ac:dyDescent="0.2">
      <c r="A90" s="104" t="s">
        <v>78</v>
      </c>
      <c r="B90" s="105">
        <v>106</v>
      </c>
      <c r="C90" s="84">
        <f t="shared" si="209"/>
        <v>20</v>
      </c>
      <c r="D90" s="100">
        <f t="shared" si="217"/>
        <v>5.3</v>
      </c>
      <c r="E90" s="87">
        <f t="shared" ca="1" si="210"/>
        <v>2.2532657392462694</v>
      </c>
      <c r="F90" s="100"/>
      <c r="G90" s="112">
        <f t="shared" ca="1" si="211"/>
        <v>3</v>
      </c>
      <c r="H90" s="113">
        <f t="shared" ref="H90:AD90" ca="1" si="255">IF(H$11&lt;=$C90,ROUNDUP($E90+G$11*$D90,0),"")</f>
        <v>8</v>
      </c>
      <c r="I90" s="113">
        <f t="shared" ca="1" si="255"/>
        <v>13</v>
      </c>
      <c r="J90" s="113">
        <f t="shared" ca="1" si="255"/>
        <v>19</v>
      </c>
      <c r="K90" s="113">
        <f t="shared" ca="1" si="255"/>
        <v>24</v>
      </c>
      <c r="L90" s="113">
        <f t="shared" ca="1" si="255"/>
        <v>29</v>
      </c>
      <c r="M90" s="113">
        <f t="shared" ca="1" si="255"/>
        <v>35</v>
      </c>
      <c r="N90" s="113">
        <f t="shared" ca="1" si="255"/>
        <v>40</v>
      </c>
      <c r="O90" s="113">
        <f t="shared" ca="1" si="255"/>
        <v>45</v>
      </c>
      <c r="P90" s="113">
        <f t="shared" ca="1" si="255"/>
        <v>50</v>
      </c>
      <c r="Q90" s="113">
        <f t="shared" ca="1" si="255"/>
        <v>56</v>
      </c>
      <c r="R90" s="113">
        <f t="shared" ca="1" si="255"/>
        <v>61</v>
      </c>
      <c r="S90" s="113">
        <f t="shared" ca="1" si="255"/>
        <v>66</v>
      </c>
      <c r="T90" s="113">
        <f t="shared" ca="1" si="255"/>
        <v>72</v>
      </c>
      <c r="U90" s="113">
        <f t="shared" ca="1" si="255"/>
        <v>77</v>
      </c>
      <c r="V90" s="113">
        <f t="shared" ca="1" si="255"/>
        <v>82</v>
      </c>
      <c r="W90" s="113">
        <f t="shared" ca="1" si="255"/>
        <v>88</v>
      </c>
      <c r="X90" s="113">
        <f t="shared" ca="1" si="255"/>
        <v>93</v>
      </c>
      <c r="Y90" s="113">
        <f t="shared" ca="1" si="255"/>
        <v>98</v>
      </c>
      <c r="Z90" s="113">
        <f t="shared" ca="1" si="255"/>
        <v>103</v>
      </c>
      <c r="AA90" s="113" t="str">
        <f t="shared" si="255"/>
        <v/>
      </c>
      <c r="AB90" s="113" t="str">
        <f t="shared" si="255"/>
        <v/>
      </c>
      <c r="AC90" s="113" t="str">
        <f t="shared" si="255"/>
        <v/>
      </c>
      <c r="AD90" s="113" t="str">
        <f t="shared" si="255"/>
        <v/>
      </c>
      <c r="AE90" s="114" t="str">
        <f t="shared" si="205"/>
        <v/>
      </c>
      <c r="AG90" s="87">
        <f t="shared" ca="1" si="213"/>
        <v>0.87983845971376962</v>
      </c>
      <c r="AI90" s="84">
        <f t="shared" ca="1" si="214"/>
        <v>1</v>
      </c>
      <c r="AJ90" s="90">
        <f t="shared" ref="AJ90:AW90" ca="1" si="256">IF(AJ$11&lt;=($AE$6*$D$6),ROUNDUP($AG90+(AI$11*$AL$6),0),"")</f>
        <v>3</v>
      </c>
      <c r="AK90" s="90">
        <f t="shared" ca="1" si="256"/>
        <v>5</v>
      </c>
      <c r="AL90" s="90">
        <f t="shared" ca="1" si="256"/>
        <v>7</v>
      </c>
      <c r="AM90" s="90">
        <f t="shared" ca="1" si="256"/>
        <v>9</v>
      </c>
      <c r="AN90" s="90">
        <f t="shared" ca="1" si="256"/>
        <v>11</v>
      </c>
      <c r="AO90" s="90">
        <f t="shared" ca="1" si="256"/>
        <v>13</v>
      </c>
      <c r="AP90" s="90">
        <f t="shared" ca="1" si="256"/>
        <v>15</v>
      </c>
      <c r="AQ90" s="90">
        <f t="shared" ca="1" si="256"/>
        <v>17</v>
      </c>
      <c r="AR90" s="90">
        <f t="shared" ca="1" si="256"/>
        <v>19</v>
      </c>
      <c r="AS90" s="90" t="str">
        <f t="shared" si="256"/>
        <v/>
      </c>
      <c r="AT90" s="90" t="str">
        <f t="shared" si="256"/>
        <v/>
      </c>
      <c r="AU90" s="90" t="str">
        <f t="shared" si="256"/>
        <v/>
      </c>
      <c r="AV90" s="90" t="str">
        <f t="shared" si="256"/>
        <v/>
      </c>
      <c r="AW90" s="93" t="str">
        <f t="shared" si="256"/>
        <v/>
      </c>
      <c r="AY90" s="87">
        <f t="shared" ca="1" si="207"/>
        <v>0.73271911814678337</v>
      </c>
      <c r="BA90" s="84">
        <f t="shared" ca="1" si="223"/>
        <v>1</v>
      </c>
      <c r="BB90" s="90">
        <f t="shared" ref="BB90:BE90" ca="1" si="257">IF(BB$11&lt;=$AE$7,ROUNDUP($AY90+(BA$11*$AL$7),0),"")</f>
        <v>5</v>
      </c>
      <c r="BC90" s="90">
        <f t="shared" ca="1" si="257"/>
        <v>9</v>
      </c>
      <c r="BD90" s="90">
        <f t="shared" ca="1" si="257"/>
        <v>13</v>
      </c>
      <c r="BE90" s="93">
        <f t="shared" ca="1" si="257"/>
        <v>17</v>
      </c>
    </row>
    <row r="91" spans="1:57" s="25" customFormat="1" x14ac:dyDescent="0.2">
      <c r="A91" s="104" t="s">
        <v>79</v>
      </c>
      <c r="B91" s="105">
        <v>85</v>
      </c>
      <c r="C91" s="84">
        <f t="shared" si="209"/>
        <v>20</v>
      </c>
      <c r="D91" s="100">
        <f t="shared" si="217"/>
        <v>4.25</v>
      </c>
      <c r="E91" s="87">
        <f t="shared" ca="1" si="210"/>
        <v>3.264726242904235</v>
      </c>
      <c r="F91" s="100"/>
      <c r="G91" s="112">
        <f t="shared" ca="1" si="211"/>
        <v>4</v>
      </c>
      <c r="H91" s="113">
        <f t="shared" ref="H91:AD91" ca="1" si="258">IF(H$11&lt;=$C91,ROUNDUP($E91+G$11*$D91,0),"")</f>
        <v>8</v>
      </c>
      <c r="I91" s="113">
        <f t="shared" ca="1" si="258"/>
        <v>12</v>
      </c>
      <c r="J91" s="113">
        <f t="shared" ca="1" si="258"/>
        <v>17</v>
      </c>
      <c r="K91" s="113">
        <f t="shared" ca="1" si="258"/>
        <v>21</v>
      </c>
      <c r="L91" s="113">
        <f t="shared" ca="1" si="258"/>
        <v>25</v>
      </c>
      <c r="M91" s="113">
        <f t="shared" ca="1" si="258"/>
        <v>29</v>
      </c>
      <c r="N91" s="113">
        <f t="shared" ca="1" si="258"/>
        <v>34</v>
      </c>
      <c r="O91" s="113">
        <f t="shared" ca="1" si="258"/>
        <v>38</v>
      </c>
      <c r="P91" s="113">
        <f t="shared" ca="1" si="258"/>
        <v>42</v>
      </c>
      <c r="Q91" s="113">
        <f t="shared" ca="1" si="258"/>
        <v>46</v>
      </c>
      <c r="R91" s="113">
        <f t="shared" ca="1" si="258"/>
        <v>51</v>
      </c>
      <c r="S91" s="113">
        <f t="shared" ca="1" si="258"/>
        <v>55</v>
      </c>
      <c r="T91" s="113">
        <f t="shared" ca="1" si="258"/>
        <v>59</v>
      </c>
      <c r="U91" s="113">
        <f t="shared" ca="1" si="258"/>
        <v>63</v>
      </c>
      <c r="V91" s="113">
        <f t="shared" ca="1" si="258"/>
        <v>68</v>
      </c>
      <c r="W91" s="113">
        <f t="shared" ca="1" si="258"/>
        <v>72</v>
      </c>
      <c r="X91" s="113">
        <f t="shared" ca="1" si="258"/>
        <v>76</v>
      </c>
      <c r="Y91" s="113">
        <f t="shared" ca="1" si="258"/>
        <v>80</v>
      </c>
      <c r="Z91" s="113">
        <f t="shared" ca="1" si="258"/>
        <v>85</v>
      </c>
      <c r="AA91" s="113" t="str">
        <f t="shared" si="258"/>
        <v/>
      </c>
      <c r="AB91" s="113" t="str">
        <f t="shared" si="258"/>
        <v/>
      </c>
      <c r="AC91" s="113" t="str">
        <f t="shared" si="258"/>
        <v/>
      </c>
      <c r="AD91" s="113" t="str">
        <f t="shared" si="258"/>
        <v/>
      </c>
      <c r="AE91" s="114" t="str">
        <f t="shared" si="205"/>
        <v/>
      </c>
      <c r="AG91" s="87">
        <f t="shared" ca="1" si="213"/>
        <v>1.0553215233200606</v>
      </c>
      <c r="AI91" s="84">
        <f t="shared" ca="1" si="214"/>
        <v>2</v>
      </c>
      <c r="AJ91" s="90">
        <f t="shared" ref="AJ91:AW91" ca="1" si="259">IF(AJ$11&lt;=($AE$6*$D$6),ROUNDUP($AG91+(AI$11*$AL$6),0),"")</f>
        <v>4</v>
      </c>
      <c r="AK91" s="90">
        <f t="shared" ca="1" si="259"/>
        <v>6</v>
      </c>
      <c r="AL91" s="90">
        <f t="shared" ca="1" si="259"/>
        <v>8</v>
      </c>
      <c r="AM91" s="90">
        <f t="shared" ca="1" si="259"/>
        <v>10</v>
      </c>
      <c r="AN91" s="90">
        <f t="shared" ca="1" si="259"/>
        <v>12</v>
      </c>
      <c r="AO91" s="90">
        <f t="shared" ca="1" si="259"/>
        <v>14</v>
      </c>
      <c r="AP91" s="90">
        <f t="shared" ca="1" si="259"/>
        <v>16</v>
      </c>
      <c r="AQ91" s="90">
        <f t="shared" ca="1" si="259"/>
        <v>18</v>
      </c>
      <c r="AR91" s="90">
        <f t="shared" ca="1" si="259"/>
        <v>20</v>
      </c>
      <c r="AS91" s="90" t="str">
        <f t="shared" si="259"/>
        <v/>
      </c>
      <c r="AT91" s="90" t="str">
        <f t="shared" si="259"/>
        <v/>
      </c>
      <c r="AU91" s="90" t="str">
        <f t="shared" si="259"/>
        <v/>
      </c>
      <c r="AV91" s="90" t="str">
        <f t="shared" si="259"/>
        <v/>
      </c>
      <c r="AW91" s="93" t="str">
        <f t="shared" si="259"/>
        <v/>
      </c>
      <c r="AY91" s="87">
        <f t="shared" ca="1" si="207"/>
        <v>1.0478147427664526</v>
      </c>
      <c r="BA91" s="84">
        <f t="shared" ca="1" si="223"/>
        <v>2</v>
      </c>
      <c r="BB91" s="90">
        <f t="shared" ref="BB91:BE91" ca="1" si="260">IF(BB$11&lt;=$AE$7,ROUNDUP($AY91+(BA$11*$AL$7),0),"")</f>
        <v>6</v>
      </c>
      <c r="BC91" s="90">
        <f t="shared" ca="1" si="260"/>
        <v>10</v>
      </c>
      <c r="BD91" s="90">
        <f t="shared" ca="1" si="260"/>
        <v>14</v>
      </c>
      <c r="BE91" s="93">
        <f t="shared" ca="1" si="260"/>
        <v>18</v>
      </c>
    </row>
    <row r="92" spans="1:57" s="25" customFormat="1" x14ac:dyDescent="0.2">
      <c r="A92" s="104" t="s">
        <v>80</v>
      </c>
      <c r="B92" s="105">
        <v>264</v>
      </c>
      <c r="C92" s="84">
        <f t="shared" si="209"/>
        <v>20</v>
      </c>
      <c r="D92" s="100">
        <f t="shared" si="217"/>
        <v>13.2</v>
      </c>
      <c r="E92" s="87">
        <f t="shared" ca="1" si="210"/>
        <v>9.5619755580214569</v>
      </c>
      <c r="F92" s="100"/>
      <c r="G92" s="112">
        <f t="shared" ca="1" si="211"/>
        <v>10</v>
      </c>
      <c r="H92" s="113">
        <f t="shared" ref="H92:AD92" ca="1" si="261">IF(H$11&lt;=$C92,ROUNDUP($E92+G$11*$D92,0),"")</f>
        <v>23</v>
      </c>
      <c r="I92" s="113">
        <f t="shared" ca="1" si="261"/>
        <v>36</v>
      </c>
      <c r="J92" s="113">
        <f t="shared" ca="1" si="261"/>
        <v>50</v>
      </c>
      <c r="K92" s="113">
        <f t="shared" ca="1" si="261"/>
        <v>63</v>
      </c>
      <c r="L92" s="113">
        <f t="shared" ca="1" si="261"/>
        <v>76</v>
      </c>
      <c r="M92" s="113">
        <f t="shared" ca="1" si="261"/>
        <v>89</v>
      </c>
      <c r="N92" s="113">
        <f t="shared" ca="1" si="261"/>
        <v>102</v>
      </c>
      <c r="O92" s="113">
        <f t="shared" ca="1" si="261"/>
        <v>116</v>
      </c>
      <c r="P92" s="113">
        <f t="shared" ca="1" si="261"/>
        <v>129</v>
      </c>
      <c r="Q92" s="113">
        <f t="shared" ca="1" si="261"/>
        <v>142</v>
      </c>
      <c r="R92" s="113">
        <f t="shared" ca="1" si="261"/>
        <v>155</v>
      </c>
      <c r="S92" s="113">
        <f t="shared" ca="1" si="261"/>
        <v>168</v>
      </c>
      <c r="T92" s="113">
        <f t="shared" ca="1" si="261"/>
        <v>182</v>
      </c>
      <c r="U92" s="113">
        <f t="shared" ca="1" si="261"/>
        <v>195</v>
      </c>
      <c r="V92" s="113">
        <f t="shared" ca="1" si="261"/>
        <v>208</v>
      </c>
      <c r="W92" s="113">
        <f t="shared" ca="1" si="261"/>
        <v>221</v>
      </c>
      <c r="X92" s="113">
        <f t="shared" ca="1" si="261"/>
        <v>234</v>
      </c>
      <c r="Y92" s="113">
        <f t="shared" ca="1" si="261"/>
        <v>248</v>
      </c>
      <c r="Z92" s="113">
        <f t="shared" ca="1" si="261"/>
        <v>261</v>
      </c>
      <c r="AA92" s="113" t="str">
        <f t="shared" si="261"/>
        <v/>
      </c>
      <c r="AB92" s="113" t="str">
        <f t="shared" si="261"/>
        <v/>
      </c>
      <c r="AC92" s="113" t="str">
        <f t="shared" si="261"/>
        <v/>
      </c>
      <c r="AD92" s="113" t="str">
        <f t="shared" si="261"/>
        <v/>
      </c>
      <c r="AE92" s="114" t="str">
        <f t="shared" si="205"/>
        <v/>
      </c>
      <c r="AG92" s="87">
        <f t="shared" ca="1" si="213"/>
        <v>0.17563108625003676</v>
      </c>
      <c r="AI92" s="84">
        <f t="shared" ca="1" si="214"/>
        <v>1</v>
      </c>
      <c r="AJ92" s="90">
        <f t="shared" ref="AJ92:AW92" ca="1" si="262">IF(AJ$11&lt;=($AE$6*$D$6),ROUNDUP($AG92+(AI$11*$AL$6),0),"")</f>
        <v>3</v>
      </c>
      <c r="AK92" s="90">
        <f t="shared" ca="1" si="262"/>
        <v>5</v>
      </c>
      <c r="AL92" s="90">
        <f t="shared" ca="1" si="262"/>
        <v>7</v>
      </c>
      <c r="AM92" s="90">
        <f t="shared" ca="1" si="262"/>
        <v>9</v>
      </c>
      <c r="AN92" s="90">
        <f t="shared" ca="1" si="262"/>
        <v>11</v>
      </c>
      <c r="AO92" s="90">
        <f t="shared" ca="1" si="262"/>
        <v>13</v>
      </c>
      <c r="AP92" s="90">
        <f t="shared" ca="1" si="262"/>
        <v>15</v>
      </c>
      <c r="AQ92" s="90">
        <f t="shared" ca="1" si="262"/>
        <v>17</v>
      </c>
      <c r="AR92" s="90">
        <f t="shared" ca="1" si="262"/>
        <v>19</v>
      </c>
      <c r="AS92" s="90" t="str">
        <f t="shared" si="262"/>
        <v/>
      </c>
      <c r="AT92" s="90" t="str">
        <f t="shared" si="262"/>
        <v/>
      </c>
      <c r="AU92" s="90" t="str">
        <f t="shared" si="262"/>
        <v/>
      </c>
      <c r="AV92" s="90" t="str">
        <f t="shared" si="262"/>
        <v/>
      </c>
      <c r="AW92" s="93" t="str">
        <f t="shared" si="262"/>
        <v/>
      </c>
      <c r="AY92" s="87">
        <f t="shared" ca="1" si="207"/>
        <v>0.40839455524178447</v>
      </c>
      <c r="BA92" s="84">
        <f t="shared" ca="1" si="223"/>
        <v>1</v>
      </c>
      <c r="BB92" s="90">
        <f t="shared" ref="BB92:BE92" ca="1" si="263">IF(BB$11&lt;=$AE$7,ROUNDUP($AY92+(BA$11*$AL$7),0),"")</f>
        <v>5</v>
      </c>
      <c r="BC92" s="90">
        <f t="shared" ca="1" si="263"/>
        <v>9</v>
      </c>
      <c r="BD92" s="90">
        <f t="shared" ca="1" si="263"/>
        <v>13</v>
      </c>
      <c r="BE92" s="93">
        <f t="shared" ca="1" si="263"/>
        <v>17</v>
      </c>
    </row>
    <row r="93" spans="1:57" s="25" customFormat="1" x14ac:dyDescent="0.2">
      <c r="A93" s="104" t="s">
        <v>81</v>
      </c>
      <c r="B93" s="105">
        <v>257</v>
      </c>
      <c r="C93" s="84">
        <f t="shared" si="209"/>
        <v>20</v>
      </c>
      <c r="D93" s="100">
        <f t="shared" si="217"/>
        <v>12.85</v>
      </c>
      <c r="E93" s="87">
        <f t="shared" ca="1" si="210"/>
        <v>8.5429209063058202</v>
      </c>
      <c r="F93" s="100"/>
      <c r="G93" s="112">
        <f t="shared" ca="1" si="211"/>
        <v>9</v>
      </c>
      <c r="H93" s="113">
        <f t="shared" ref="H93:AD93" ca="1" si="264">IF(H$11&lt;=$C93,ROUNDUP($E93+G$11*$D93,0),"")</f>
        <v>22</v>
      </c>
      <c r="I93" s="113">
        <f t="shared" ca="1" si="264"/>
        <v>35</v>
      </c>
      <c r="J93" s="113">
        <f t="shared" ca="1" si="264"/>
        <v>48</v>
      </c>
      <c r="K93" s="113">
        <f t="shared" ca="1" si="264"/>
        <v>60</v>
      </c>
      <c r="L93" s="113">
        <f t="shared" ca="1" si="264"/>
        <v>73</v>
      </c>
      <c r="M93" s="113">
        <f t="shared" ca="1" si="264"/>
        <v>86</v>
      </c>
      <c r="N93" s="113">
        <f t="shared" ca="1" si="264"/>
        <v>99</v>
      </c>
      <c r="O93" s="113">
        <f t="shared" ca="1" si="264"/>
        <v>112</v>
      </c>
      <c r="P93" s="113">
        <f t="shared" ca="1" si="264"/>
        <v>125</v>
      </c>
      <c r="Q93" s="113">
        <f t="shared" ca="1" si="264"/>
        <v>138</v>
      </c>
      <c r="R93" s="113">
        <f t="shared" ca="1" si="264"/>
        <v>150</v>
      </c>
      <c r="S93" s="113">
        <f t="shared" ca="1" si="264"/>
        <v>163</v>
      </c>
      <c r="T93" s="113">
        <f t="shared" ca="1" si="264"/>
        <v>176</v>
      </c>
      <c r="U93" s="113">
        <f t="shared" ca="1" si="264"/>
        <v>189</v>
      </c>
      <c r="V93" s="113">
        <f t="shared" ca="1" si="264"/>
        <v>202</v>
      </c>
      <c r="W93" s="113">
        <f t="shared" ca="1" si="264"/>
        <v>215</v>
      </c>
      <c r="X93" s="113">
        <f t="shared" ca="1" si="264"/>
        <v>227</v>
      </c>
      <c r="Y93" s="113">
        <f t="shared" ca="1" si="264"/>
        <v>240</v>
      </c>
      <c r="Z93" s="113">
        <f t="shared" ca="1" si="264"/>
        <v>253</v>
      </c>
      <c r="AA93" s="113" t="str">
        <f t="shared" si="264"/>
        <v/>
      </c>
      <c r="AB93" s="113" t="str">
        <f t="shared" si="264"/>
        <v/>
      </c>
      <c r="AC93" s="113" t="str">
        <f t="shared" si="264"/>
        <v/>
      </c>
      <c r="AD93" s="113" t="str">
        <f t="shared" si="264"/>
        <v/>
      </c>
      <c r="AE93" s="114" t="str">
        <f t="shared" si="205"/>
        <v/>
      </c>
      <c r="AG93" s="87">
        <f t="shared" ca="1" si="213"/>
        <v>1.3795340852310316</v>
      </c>
      <c r="AI93" s="84">
        <f t="shared" ca="1" si="214"/>
        <v>2</v>
      </c>
      <c r="AJ93" s="90">
        <f t="shared" ref="AJ93:AW93" ca="1" si="265">IF(AJ$11&lt;=($AE$6*$D$6),ROUNDUP($AG93+(AI$11*$AL$6),0),"")</f>
        <v>4</v>
      </c>
      <c r="AK93" s="90">
        <f t="shared" ca="1" si="265"/>
        <v>6</v>
      </c>
      <c r="AL93" s="90">
        <f t="shared" ca="1" si="265"/>
        <v>8</v>
      </c>
      <c r="AM93" s="90">
        <f t="shared" ca="1" si="265"/>
        <v>10</v>
      </c>
      <c r="AN93" s="90">
        <f t="shared" ca="1" si="265"/>
        <v>12</v>
      </c>
      <c r="AO93" s="90">
        <f t="shared" ca="1" si="265"/>
        <v>14</v>
      </c>
      <c r="AP93" s="90">
        <f t="shared" ca="1" si="265"/>
        <v>16</v>
      </c>
      <c r="AQ93" s="90">
        <f t="shared" ca="1" si="265"/>
        <v>18</v>
      </c>
      <c r="AR93" s="90">
        <f t="shared" ca="1" si="265"/>
        <v>20</v>
      </c>
      <c r="AS93" s="90" t="str">
        <f t="shared" si="265"/>
        <v/>
      </c>
      <c r="AT93" s="90" t="str">
        <f t="shared" si="265"/>
        <v/>
      </c>
      <c r="AU93" s="90" t="str">
        <f t="shared" si="265"/>
        <v/>
      </c>
      <c r="AV93" s="90" t="str">
        <f t="shared" si="265"/>
        <v/>
      </c>
      <c r="AW93" s="93" t="str">
        <f t="shared" si="265"/>
        <v/>
      </c>
      <c r="AY93" s="87">
        <f t="shared" ca="1" si="207"/>
        <v>1.027258723861797</v>
      </c>
      <c r="BA93" s="84">
        <f t="shared" ca="1" si="223"/>
        <v>2</v>
      </c>
      <c r="BB93" s="90">
        <f t="shared" ref="BB93:BE93" ca="1" si="266">IF(BB$11&lt;=$AE$7,ROUNDUP($AY93+(BA$11*$AL$7),0),"")</f>
        <v>6</v>
      </c>
      <c r="BC93" s="90">
        <f t="shared" ca="1" si="266"/>
        <v>10</v>
      </c>
      <c r="BD93" s="90">
        <f t="shared" ca="1" si="266"/>
        <v>14</v>
      </c>
      <c r="BE93" s="93">
        <f t="shared" ca="1" si="266"/>
        <v>18</v>
      </c>
    </row>
    <row r="94" spans="1:57" s="25" customFormat="1" x14ac:dyDescent="0.2">
      <c r="A94" s="104" t="s">
        <v>82</v>
      </c>
      <c r="B94" s="105">
        <v>232</v>
      </c>
      <c r="C94" s="84">
        <f t="shared" si="209"/>
        <v>20</v>
      </c>
      <c r="D94" s="100">
        <f t="shared" si="217"/>
        <v>11.6</v>
      </c>
      <c r="E94" s="87">
        <f t="shared" ca="1" si="210"/>
        <v>7.0869856593685769</v>
      </c>
      <c r="F94" s="100"/>
      <c r="G94" s="112">
        <f t="shared" ca="1" si="211"/>
        <v>8</v>
      </c>
      <c r="H94" s="113">
        <f t="shared" ref="H94:AD94" ca="1" si="267">IF(H$11&lt;=$C94,ROUNDUP($E94+G$11*$D94,0),"")</f>
        <v>19</v>
      </c>
      <c r="I94" s="113">
        <f t="shared" ca="1" si="267"/>
        <v>31</v>
      </c>
      <c r="J94" s="113">
        <f t="shared" ca="1" si="267"/>
        <v>42</v>
      </c>
      <c r="K94" s="113">
        <f t="shared" ca="1" si="267"/>
        <v>54</v>
      </c>
      <c r="L94" s="113">
        <f t="shared" ca="1" si="267"/>
        <v>66</v>
      </c>
      <c r="M94" s="113">
        <f t="shared" ca="1" si="267"/>
        <v>77</v>
      </c>
      <c r="N94" s="113">
        <f t="shared" ca="1" si="267"/>
        <v>89</v>
      </c>
      <c r="O94" s="113">
        <f t="shared" ca="1" si="267"/>
        <v>100</v>
      </c>
      <c r="P94" s="113">
        <f t="shared" ca="1" si="267"/>
        <v>112</v>
      </c>
      <c r="Q94" s="113">
        <f t="shared" ca="1" si="267"/>
        <v>124</v>
      </c>
      <c r="R94" s="113">
        <f t="shared" ca="1" si="267"/>
        <v>135</v>
      </c>
      <c r="S94" s="113">
        <f t="shared" ca="1" si="267"/>
        <v>147</v>
      </c>
      <c r="T94" s="113">
        <f t="shared" ca="1" si="267"/>
        <v>158</v>
      </c>
      <c r="U94" s="113">
        <f t="shared" ca="1" si="267"/>
        <v>170</v>
      </c>
      <c r="V94" s="113">
        <f t="shared" ca="1" si="267"/>
        <v>182</v>
      </c>
      <c r="W94" s="113">
        <f t="shared" ca="1" si="267"/>
        <v>193</v>
      </c>
      <c r="X94" s="113">
        <f t="shared" ca="1" si="267"/>
        <v>205</v>
      </c>
      <c r="Y94" s="113">
        <f t="shared" ca="1" si="267"/>
        <v>216</v>
      </c>
      <c r="Z94" s="113">
        <f t="shared" ca="1" si="267"/>
        <v>228</v>
      </c>
      <c r="AA94" s="113" t="str">
        <f t="shared" si="267"/>
        <v/>
      </c>
      <c r="AB94" s="113" t="str">
        <f t="shared" si="267"/>
        <v/>
      </c>
      <c r="AC94" s="113" t="str">
        <f t="shared" si="267"/>
        <v/>
      </c>
      <c r="AD94" s="113" t="str">
        <f t="shared" si="267"/>
        <v/>
      </c>
      <c r="AE94" s="114" t="str">
        <f t="shared" si="205"/>
        <v/>
      </c>
      <c r="AG94" s="87">
        <f t="shared" ca="1" si="213"/>
        <v>1.9283608280989575</v>
      </c>
      <c r="AI94" s="84">
        <f t="shared" ca="1" si="214"/>
        <v>2</v>
      </c>
      <c r="AJ94" s="90">
        <f t="shared" ref="AJ94:AW94" ca="1" si="268">IF(AJ$11&lt;=($AE$6*$D$6),ROUNDUP($AG94+(AI$11*$AL$6),0),"")</f>
        <v>4</v>
      </c>
      <c r="AK94" s="90">
        <f t="shared" ca="1" si="268"/>
        <v>6</v>
      </c>
      <c r="AL94" s="90">
        <f t="shared" ca="1" si="268"/>
        <v>8</v>
      </c>
      <c r="AM94" s="90">
        <f t="shared" ca="1" si="268"/>
        <v>10</v>
      </c>
      <c r="AN94" s="90">
        <f t="shared" ca="1" si="268"/>
        <v>12</v>
      </c>
      <c r="AO94" s="90">
        <f t="shared" ca="1" si="268"/>
        <v>14</v>
      </c>
      <c r="AP94" s="90">
        <f t="shared" ca="1" si="268"/>
        <v>16</v>
      </c>
      <c r="AQ94" s="90">
        <f t="shared" ca="1" si="268"/>
        <v>18</v>
      </c>
      <c r="AR94" s="90">
        <f t="shared" ca="1" si="268"/>
        <v>20</v>
      </c>
      <c r="AS94" s="90" t="str">
        <f t="shared" si="268"/>
        <v/>
      </c>
      <c r="AT94" s="90" t="str">
        <f t="shared" si="268"/>
        <v/>
      </c>
      <c r="AU94" s="90" t="str">
        <f t="shared" si="268"/>
        <v/>
      </c>
      <c r="AV94" s="90" t="str">
        <f t="shared" si="268"/>
        <v/>
      </c>
      <c r="AW94" s="93" t="str">
        <f t="shared" si="268"/>
        <v/>
      </c>
      <c r="AY94" s="87">
        <f t="shared" ca="1" si="207"/>
        <v>1.9522781036593897</v>
      </c>
      <c r="BA94" s="84">
        <f t="shared" ca="1" si="223"/>
        <v>2</v>
      </c>
      <c r="BB94" s="90">
        <f t="shared" ref="BB94:BE94" ca="1" si="269">IF(BB$11&lt;=$AE$7,ROUNDUP($AY94+(BA$11*$AL$7),0),"")</f>
        <v>6</v>
      </c>
      <c r="BC94" s="90">
        <f t="shared" ca="1" si="269"/>
        <v>10</v>
      </c>
      <c r="BD94" s="90">
        <f t="shared" ca="1" si="269"/>
        <v>14</v>
      </c>
      <c r="BE94" s="93">
        <f t="shared" ca="1" si="269"/>
        <v>18</v>
      </c>
    </row>
    <row r="95" spans="1:57" s="25" customFormat="1" x14ac:dyDescent="0.2">
      <c r="A95" s="104" t="s">
        <v>83</v>
      </c>
      <c r="B95" s="105">
        <v>167</v>
      </c>
      <c r="C95" s="84">
        <f t="shared" si="209"/>
        <v>20</v>
      </c>
      <c r="D95" s="100">
        <f t="shared" si="217"/>
        <v>8.35</v>
      </c>
      <c r="E95" s="87">
        <f t="shared" ca="1" si="210"/>
        <v>6.3063143840854456</v>
      </c>
      <c r="F95" s="100"/>
      <c r="G95" s="112">
        <f t="shared" ca="1" si="211"/>
        <v>7</v>
      </c>
      <c r="H95" s="113">
        <f t="shared" ref="H95:AD95" ca="1" si="270">IF(H$11&lt;=$C95,ROUNDUP($E95+G$11*$D95,0),"")</f>
        <v>15</v>
      </c>
      <c r="I95" s="113">
        <f t="shared" ca="1" si="270"/>
        <v>24</v>
      </c>
      <c r="J95" s="113">
        <f t="shared" ca="1" si="270"/>
        <v>32</v>
      </c>
      <c r="K95" s="113">
        <f t="shared" ca="1" si="270"/>
        <v>40</v>
      </c>
      <c r="L95" s="113">
        <f t="shared" ca="1" si="270"/>
        <v>49</v>
      </c>
      <c r="M95" s="113">
        <f t="shared" ca="1" si="270"/>
        <v>57</v>
      </c>
      <c r="N95" s="113">
        <f t="shared" ca="1" si="270"/>
        <v>65</v>
      </c>
      <c r="O95" s="113">
        <f t="shared" ca="1" si="270"/>
        <v>74</v>
      </c>
      <c r="P95" s="113">
        <f t="shared" ca="1" si="270"/>
        <v>82</v>
      </c>
      <c r="Q95" s="113">
        <f t="shared" ca="1" si="270"/>
        <v>90</v>
      </c>
      <c r="R95" s="113">
        <f t="shared" ca="1" si="270"/>
        <v>99</v>
      </c>
      <c r="S95" s="113">
        <f t="shared" ca="1" si="270"/>
        <v>107</v>
      </c>
      <c r="T95" s="113">
        <f t="shared" ca="1" si="270"/>
        <v>115</v>
      </c>
      <c r="U95" s="113">
        <f t="shared" ca="1" si="270"/>
        <v>124</v>
      </c>
      <c r="V95" s="113">
        <f t="shared" ca="1" si="270"/>
        <v>132</v>
      </c>
      <c r="W95" s="113">
        <f t="shared" ca="1" si="270"/>
        <v>140</v>
      </c>
      <c r="X95" s="113">
        <f t="shared" ca="1" si="270"/>
        <v>149</v>
      </c>
      <c r="Y95" s="113">
        <f t="shared" ca="1" si="270"/>
        <v>157</v>
      </c>
      <c r="Z95" s="113">
        <f t="shared" ca="1" si="270"/>
        <v>165</v>
      </c>
      <c r="AA95" s="113" t="str">
        <f t="shared" si="270"/>
        <v/>
      </c>
      <c r="AB95" s="113" t="str">
        <f t="shared" si="270"/>
        <v/>
      </c>
      <c r="AC95" s="113" t="str">
        <f t="shared" si="270"/>
        <v/>
      </c>
      <c r="AD95" s="113" t="str">
        <f t="shared" si="270"/>
        <v/>
      </c>
      <c r="AE95" s="114" t="str">
        <f t="shared" si="205"/>
        <v/>
      </c>
      <c r="AG95" s="87">
        <f t="shared" ca="1" si="213"/>
        <v>0.24231350857170719</v>
      </c>
      <c r="AI95" s="84">
        <f t="shared" ca="1" si="214"/>
        <v>1</v>
      </c>
      <c r="AJ95" s="90">
        <f t="shared" ref="AJ95:AW95" ca="1" si="271">IF(AJ$11&lt;=($AE$6*$D$6),ROUNDUP($AG95+(AI$11*$AL$6),0),"")</f>
        <v>3</v>
      </c>
      <c r="AK95" s="90">
        <f t="shared" ca="1" si="271"/>
        <v>5</v>
      </c>
      <c r="AL95" s="90">
        <f t="shared" ca="1" si="271"/>
        <v>7</v>
      </c>
      <c r="AM95" s="90">
        <f t="shared" ca="1" si="271"/>
        <v>9</v>
      </c>
      <c r="AN95" s="90">
        <f t="shared" ca="1" si="271"/>
        <v>11</v>
      </c>
      <c r="AO95" s="90">
        <f t="shared" ca="1" si="271"/>
        <v>13</v>
      </c>
      <c r="AP95" s="90">
        <f t="shared" ca="1" si="271"/>
        <v>15</v>
      </c>
      <c r="AQ95" s="90">
        <f t="shared" ca="1" si="271"/>
        <v>17</v>
      </c>
      <c r="AR95" s="90">
        <f t="shared" ca="1" si="271"/>
        <v>19</v>
      </c>
      <c r="AS95" s="90" t="str">
        <f t="shared" si="271"/>
        <v/>
      </c>
      <c r="AT95" s="90" t="str">
        <f t="shared" si="271"/>
        <v/>
      </c>
      <c r="AU95" s="90" t="str">
        <f t="shared" si="271"/>
        <v/>
      </c>
      <c r="AV95" s="90" t="str">
        <f t="shared" si="271"/>
        <v/>
      </c>
      <c r="AW95" s="93" t="str">
        <f t="shared" si="271"/>
        <v/>
      </c>
      <c r="AY95" s="87">
        <f t="shared" ca="1" si="207"/>
        <v>3.2346537026933557</v>
      </c>
      <c r="BA95" s="84">
        <f t="shared" ca="1" si="223"/>
        <v>4</v>
      </c>
      <c r="BB95" s="90">
        <f t="shared" ref="BB95:BE95" ca="1" si="272">IF(BB$11&lt;=$AE$7,ROUNDUP($AY95+(BA$11*$AL$7),0),"")</f>
        <v>8</v>
      </c>
      <c r="BC95" s="90">
        <f t="shared" ca="1" si="272"/>
        <v>12</v>
      </c>
      <c r="BD95" s="90">
        <f t="shared" ca="1" si="272"/>
        <v>16</v>
      </c>
      <c r="BE95" s="93">
        <f t="shared" ca="1" si="272"/>
        <v>20</v>
      </c>
    </row>
    <row r="96" spans="1:57" s="25" customFormat="1" x14ac:dyDescent="0.2">
      <c r="A96" s="104" t="s">
        <v>84</v>
      </c>
      <c r="B96" s="105">
        <v>320</v>
      </c>
      <c r="C96" s="84">
        <f t="shared" si="209"/>
        <v>20</v>
      </c>
      <c r="D96" s="100">
        <f t="shared" si="217"/>
        <v>16</v>
      </c>
      <c r="E96" s="87">
        <f t="shared" ca="1" si="210"/>
        <v>12.477907933698818</v>
      </c>
      <c r="F96" s="100"/>
      <c r="G96" s="112">
        <f t="shared" ca="1" si="211"/>
        <v>13</v>
      </c>
      <c r="H96" s="113">
        <f t="shared" ref="H96:AD96" ca="1" si="273">IF(H$11&lt;=$C96,ROUNDUP($E96+G$11*$D96,0),"")</f>
        <v>29</v>
      </c>
      <c r="I96" s="113">
        <f t="shared" ca="1" si="273"/>
        <v>45</v>
      </c>
      <c r="J96" s="113">
        <f t="shared" ca="1" si="273"/>
        <v>61</v>
      </c>
      <c r="K96" s="113">
        <f t="shared" ca="1" si="273"/>
        <v>77</v>
      </c>
      <c r="L96" s="113">
        <f t="shared" ca="1" si="273"/>
        <v>93</v>
      </c>
      <c r="M96" s="113">
        <f t="shared" ca="1" si="273"/>
        <v>109</v>
      </c>
      <c r="N96" s="113">
        <f t="shared" ca="1" si="273"/>
        <v>125</v>
      </c>
      <c r="O96" s="113">
        <f t="shared" ca="1" si="273"/>
        <v>141</v>
      </c>
      <c r="P96" s="113">
        <f t="shared" ca="1" si="273"/>
        <v>157</v>
      </c>
      <c r="Q96" s="113">
        <f t="shared" ca="1" si="273"/>
        <v>173</v>
      </c>
      <c r="R96" s="113">
        <f t="shared" ca="1" si="273"/>
        <v>189</v>
      </c>
      <c r="S96" s="113">
        <f t="shared" ca="1" si="273"/>
        <v>205</v>
      </c>
      <c r="T96" s="113">
        <f t="shared" ca="1" si="273"/>
        <v>221</v>
      </c>
      <c r="U96" s="113">
        <f t="shared" ca="1" si="273"/>
        <v>237</v>
      </c>
      <c r="V96" s="113">
        <f t="shared" ca="1" si="273"/>
        <v>253</v>
      </c>
      <c r="W96" s="113">
        <f t="shared" ca="1" si="273"/>
        <v>269</v>
      </c>
      <c r="X96" s="113">
        <f t="shared" ca="1" si="273"/>
        <v>285</v>
      </c>
      <c r="Y96" s="113">
        <f t="shared" ca="1" si="273"/>
        <v>301</v>
      </c>
      <c r="Z96" s="113">
        <f t="shared" ca="1" si="273"/>
        <v>317</v>
      </c>
      <c r="AA96" s="113" t="str">
        <f t="shared" si="273"/>
        <v/>
      </c>
      <c r="AB96" s="113" t="str">
        <f t="shared" si="273"/>
        <v/>
      </c>
      <c r="AC96" s="113" t="str">
        <f t="shared" si="273"/>
        <v/>
      </c>
      <c r="AD96" s="113" t="str">
        <f t="shared" si="273"/>
        <v/>
      </c>
      <c r="AE96" s="114" t="str">
        <f t="shared" si="205"/>
        <v/>
      </c>
      <c r="AG96" s="87">
        <f t="shared" ca="1" si="213"/>
        <v>1.1132160528859423</v>
      </c>
      <c r="AI96" s="84">
        <f t="shared" ca="1" si="214"/>
        <v>2</v>
      </c>
      <c r="AJ96" s="90">
        <f t="shared" ref="AJ96:AW96" ca="1" si="274">IF(AJ$11&lt;=($AE$6*$D$6),ROUNDUP($AG96+(AI$11*$AL$6),0),"")</f>
        <v>4</v>
      </c>
      <c r="AK96" s="90">
        <f t="shared" ca="1" si="274"/>
        <v>6</v>
      </c>
      <c r="AL96" s="90">
        <f t="shared" ca="1" si="274"/>
        <v>8</v>
      </c>
      <c r="AM96" s="90">
        <f t="shared" ca="1" si="274"/>
        <v>10</v>
      </c>
      <c r="AN96" s="90">
        <f t="shared" ca="1" si="274"/>
        <v>12</v>
      </c>
      <c r="AO96" s="90">
        <f t="shared" ca="1" si="274"/>
        <v>14</v>
      </c>
      <c r="AP96" s="90">
        <f t="shared" ca="1" si="274"/>
        <v>16</v>
      </c>
      <c r="AQ96" s="90">
        <f t="shared" ca="1" si="274"/>
        <v>18</v>
      </c>
      <c r="AR96" s="90">
        <f t="shared" ca="1" si="274"/>
        <v>20</v>
      </c>
      <c r="AS96" s="90" t="str">
        <f t="shared" si="274"/>
        <v/>
      </c>
      <c r="AT96" s="90" t="str">
        <f t="shared" si="274"/>
        <v/>
      </c>
      <c r="AU96" s="90" t="str">
        <f t="shared" si="274"/>
        <v/>
      </c>
      <c r="AV96" s="90" t="str">
        <f t="shared" si="274"/>
        <v/>
      </c>
      <c r="AW96" s="93" t="str">
        <f t="shared" si="274"/>
        <v/>
      </c>
      <c r="AY96" s="87">
        <f t="shared" ca="1" si="207"/>
        <v>1.3425664628445202</v>
      </c>
      <c r="BA96" s="84">
        <f t="shared" ca="1" si="223"/>
        <v>2</v>
      </c>
      <c r="BB96" s="90">
        <f t="shared" ref="BB96:BE96" ca="1" si="275">IF(BB$11&lt;=$AE$7,ROUNDUP($AY96+(BA$11*$AL$7),0),"")</f>
        <v>6</v>
      </c>
      <c r="BC96" s="90">
        <f t="shared" ca="1" si="275"/>
        <v>10</v>
      </c>
      <c r="BD96" s="90">
        <f t="shared" ca="1" si="275"/>
        <v>14</v>
      </c>
      <c r="BE96" s="93">
        <f t="shared" ca="1" si="275"/>
        <v>18</v>
      </c>
    </row>
    <row r="97" spans="1:57" s="25" customFormat="1" x14ac:dyDescent="0.2">
      <c r="A97" s="104" t="s">
        <v>85</v>
      </c>
      <c r="B97" s="105">
        <v>175</v>
      </c>
      <c r="C97" s="84">
        <f t="shared" si="209"/>
        <v>20</v>
      </c>
      <c r="D97" s="100">
        <f t="shared" si="217"/>
        <v>8.75</v>
      </c>
      <c r="E97" s="87">
        <f t="shared" ca="1" si="210"/>
        <v>4.0063039745572491</v>
      </c>
      <c r="F97" s="100"/>
      <c r="G97" s="112">
        <f t="shared" ca="1" si="211"/>
        <v>5</v>
      </c>
      <c r="H97" s="113">
        <f t="shared" ref="H97:AD97" ca="1" si="276">IF(H$11&lt;=$C97,ROUNDUP($E97+G$11*$D97,0),"")</f>
        <v>13</v>
      </c>
      <c r="I97" s="113">
        <f t="shared" ca="1" si="276"/>
        <v>22</v>
      </c>
      <c r="J97" s="113">
        <f t="shared" ca="1" si="276"/>
        <v>31</v>
      </c>
      <c r="K97" s="113">
        <f t="shared" ca="1" si="276"/>
        <v>40</v>
      </c>
      <c r="L97" s="113">
        <f t="shared" ca="1" si="276"/>
        <v>48</v>
      </c>
      <c r="M97" s="113">
        <f t="shared" ca="1" si="276"/>
        <v>57</v>
      </c>
      <c r="N97" s="113">
        <f t="shared" ca="1" si="276"/>
        <v>66</v>
      </c>
      <c r="O97" s="113">
        <f t="shared" ca="1" si="276"/>
        <v>75</v>
      </c>
      <c r="P97" s="113">
        <f t="shared" ca="1" si="276"/>
        <v>83</v>
      </c>
      <c r="Q97" s="113">
        <f t="shared" ca="1" si="276"/>
        <v>92</v>
      </c>
      <c r="R97" s="113">
        <f t="shared" ca="1" si="276"/>
        <v>101</v>
      </c>
      <c r="S97" s="113">
        <f t="shared" ca="1" si="276"/>
        <v>110</v>
      </c>
      <c r="T97" s="113">
        <f t="shared" ca="1" si="276"/>
        <v>118</v>
      </c>
      <c r="U97" s="113">
        <f t="shared" ca="1" si="276"/>
        <v>127</v>
      </c>
      <c r="V97" s="113">
        <f t="shared" ca="1" si="276"/>
        <v>136</v>
      </c>
      <c r="W97" s="113">
        <f t="shared" ca="1" si="276"/>
        <v>145</v>
      </c>
      <c r="X97" s="113">
        <f t="shared" ca="1" si="276"/>
        <v>153</v>
      </c>
      <c r="Y97" s="113">
        <f t="shared" ca="1" si="276"/>
        <v>162</v>
      </c>
      <c r="Z97" s="113">
        <f t="shared" ca="1" si="276"/>
        <v>171</v>
      </c>
      <c r="AA97" s="113" t="str">
        <f t="shared" si="276"/>
        <v/>
      </c>
      <c r="AB97" s="113" t="str">
        <f t="shared" si="276"/>
        <v/>
      </c>
      <c r="AC97" s="113" t="str">
        <f t="shared" si="276"/>
        <v/>
      </c>
      <c r="AD97" s="113" t="str">
        <f t="shared" si="276"/>
        <v/>
      </c>
      <c r="AE97" s="114" t="str">
        <f t="shared" si="205"/>
        <v/>
      </c>
      <c r="AG97" s="87">
        <f t="shared" ca="1" si="213"/>
        <v>1.6330084298059646</v>
      </c>
      <c r="AI97" s="84">
        <f t="shared" ca="1" si="214"/>
        <v>2</v>
      </c>
      <c r="AJ97" s="90">
        <f t="shared" ref="AJ97:AW97" ca="1" si="277">IF(AJ$11&lt;=($AE$6*$D$6),ROUNDUP($AG97+(AI$11*$AL$6),0),"")</f>
        <v>4</v>
      </c>
      <c r="AK97" s="90">
        <f t="shared" ca="1" si="277"/>
        <v>6</v>
      </c>
      <c r="AL97" s="90">
        <f t="shared" ca="1" si="277"/>
        <v>8</v>
      </c>
      <c r="AM97" s="90">
        <f t="shared" ca="1" si="277"/>
        <v>10</v>
      </c>
      <c r="AN97" s="90">
        <f t="shared" ca="1" si="277"/>
        <v>12</v>
      </c>
      <c r="AO97" s="90">
        <f t="shared" ca="1" si="277"/>
        <v>14</v>
      </c>
      <c r="AP97" s="90">
        <f t="shared" ca="1" si="277"/>
        <v>16</v>
      </c>
      <c r="AQ97" s="90">
        <f t="shared" ca="1" si="277"/>
        <v>18</v>
      </c>
      <c r="AR97" s="90">
        <f t="shared" ca="1" si="277"/>
        <v>20</v>
      </c>
      <c r="AS97" s="90" t="str">
        <f t="shared" si="277"/>
        <v/>
      </c>
      <c r="AT97" s="90" t="str">
        <f t="shared" si="277"/>
        <v/>
      </c>
      <c r="AU97" s="90" t="str">
        <f t="shared" si="277"/>
        <v/>
      </c>
      <c r="AV97" s="90" t="str">
        <f t="shared" si="277"/>
        <v/>
      </c>
      <c r="AW97" s="93" t="str">
        <f t="shared" si="277"/>
        <v/>
      </c>
      <c r="AY97" s="87">
        <f t="shared" ca="1" si="207"/>
        <v>2.6867696687801397</v>
      </c>
      <c r="BA97" s="84">
        <f t="shared" ca="1" si="223"/>
        <v>3</v>
      </c>
      <c r="BB97" s="90">
        <f t="shared" ref="BB97:BE97" ca="1" si="278">IF(BB$11&lt;=$AE$7,ROUNDUP($AY97+(BA$11*$AL$7),0),"")</f>
        <v>7</v>
      </c>
      <c r="BC97" s="90">
        <f t="shared" ca="1" si="278"/>
        <v>11</v>
      </c>
      <c r="BD97" s="90">
        <f t="shared" ca="1" si="278"/>
        <v>15</v>
      </c>
      <c r="BE97" s="93">
        <f t="shared" ca="1" si="278"/>
        <v>19</v>
      </c>
    </row>
    <row r="98" spans="1:57" s="25" customFormat="1" x14ac:dyDescent="0.2">
      <c r="A98" s="104" t="s">
        <v>86</v>
      </c>
      <c r="B98" s="105">
        <v>118</v>
      </c>
      <c r="C98" s="84">
        <f t="shared" si="209"/>
        <v>20</v>
      </c>
      <c r="D98" s="100">
        <f t="shared" si="217"/>
        <v>5.9</v>
      </c>
      <c r="E98" s="87">
        <f t="shared" ca="1" si="210"/>
        <v>1.9662481979978463</v>
      </c>
      <c r="F98" s="100"/>
      <c r="G98" s="112">
        <f t="shared" ca="1" si="211"/>
        <v>2</v>
      </c>
      <c r="H98" s="113">
        <f t="shared" ref="H98:AD98" ca="1" si="279">IF(H$11&lt;=$C98,ROUNDUP($E98+G$11*$D98,0),"")</f>
        <v>8</v>
      </c>
      <c r="I98" s="113">
        <f t="shared" ca="1" si="279"/>
        <v>14</v>
      </c>
      <c r="J98" s="113">
        <f t="shared" ca="1" si="279"/>
        <v>20</v>
      </c>
      <c r="K98" s="113">
        <f t="shared" ca="1" si="279"/>
        <v>26</v>
      </c>
      <c r="L98" s="113">
        <f t="shared" ca="1" si="279"/>
        <v>32</v>
      </c>
      <c r="M98" s="113">
        <f t="shared" ca="1" si="279"/>
        <v>38</v>
      </c>
      <c r="N98" s="113">
        <f t="shared" ca="1" si="279"/>
        <v>44</v>
      </c>
      <c r="O98" s="113">
        <f t="shared" ca="1" si="279"/>
        <v>50</v>
      </c>
      <c r="P98" s="113">
        <f t="shared" ca="1" si="279"/>
        <v>56</v>
      </c>
      <c r="Q98" s="113">
        <f t="shared" ca="1" si="279"/>
        <v>61</v>
      </c>
      <c r="R98" s="113">
        <f t="shared" ca="1" si="279"/>
        <v>67</v>
      </c>
      <c r="S98" s="113">
        <f t="shared" ca="1" si="279"/>
        <v>73</v>
      </c>
      <c r="T98" s="113">
        <f t="shared" ca="1" si="279"/>
        <v>79</v>
      </c>
      <c r="U98" s="113">
        <f t="shared" ca="1" si="279"/>
        <v>85</v>
      </c>
      <c r="V98" s="113">
        <f t="shared" ca="1" si="279"/>
        <v>91</v>
      </c>
      <c r="W98" s="113">
        <f t="shared" ca="1" si="279"/>
        <v>97</v>
      </c>
      <c r="X98" s="113">
        <f t="shared" ca="1" si="279"/>
        <v>103</v>
      </c>
      <c r="Y98" s="113">
        <f t="shared" ca="1" si="279"/>
        <v>109</v>
      </c>
      <c r="Z98" s="113">
        <f t="shared" ca="1" si="279"/>
        <v>115</v>
      </c>
      <c r="AA98" s="113" t="str">
        <f t="shared" si="279"/>
        <v/>
      </c>
      <c r="AB98" s="113" t="str">
        <f t="shared" si="279"/>
        <v/>
      </c>
      <c r="AC98" s="113" t="str">
        <f t="shared" si="279"/>
        <v/>
      </c>
      <c r="AD98" s="113" t="str">
        <f t="shared" si="279"/>
        <v/>
      </c>
      <c r="AE98" s="114" t="str">
        <f t="shared" si="205"/>
        <v/>
      </c>
      <c r="AG98" s="87">
        <f t="shared" ca="1" si="213"/>
        <v>1.7005865906632198</v>
      </c>
      <c r="AI98" s="84">
        <f t="shared" ca="1" si="214"/>
        <v>2</v>
      </c>
      <c r="AJ98" s="90">
        <f t="shared" ref="AJ98:AW98" ca="1" si="280">IF(AJ$11&lt;=($AE$6*$D$6),ROUNDUP($AG98+(AI$11*$AL$6),0),"")</f>
        <v>4</v>
      </c>
      <c r="AK98" s="90">
        <f t="shared" ca="1" si="280"/>
        <v>6</v>
      </c>
      <c r="AL98" s="90">
        <f t="shared" ca="1" si="280"/>
        <v>8</v>
      </c>
      <c r="AM98" s="90">
        <f t="shared" ca="1" si="280"/>
        <v>10</v>
      </c>
      <c r="AN98" s="90">
        <f t="shared" ca="1" si="280"/>
        <v>12</v>
      </c>
      <c r="AO98" s="90">
        <f t="shared" ca="1" si="280"/>
        <v>14</v>
      </c>
      <c r="AP98" s="90">
        <f t="shared" ca="1" si="280"/>
        <v>16</v>
      </c>
      <c r="AQ98" s="90">
        <f t="shared" ca="1" si="280"/>
        <v>18</v>
      </c>
      <c r="AR98" s="90">
        <f t="shared" ca="1" si="280"/>
        <v>20</v>
      </c>
      <c r="AS98" s="90" t="str">
        <f t="shared" si="280"/>
        <v/>
      </c>
      <c r="AT98" s="90" t="str">
        <f t="shared" si="280"/>
        <v/>
      </c>
      <c r="AU98" s="90" t="str">
        <f t="shared" si="280"/>
        <v/>
      </c>
      <c r="AV98" s="90" t="str">
        <f t="shared" si="280"/>
        <v/>
      </c>
      <c r="AW98" s="93" t="str">
        <f t="shared" si="280"/>
        <v/>
      </c>
      <c r="AY98" s="87">
        <f t="shared" ca="1" si="207"/>
        <v>0.13623315249926238</v>
      </c>
      <c r="BA98" s="84">
        <f t="shared" ca="1" si="223"/>
        <v>1</v>
      </c>
      <c r="BB98" s="90">
        <f t="shared" ref="BB98:BE98" ca="1" si="281">IF(BB$11&lt;=$AE$7,ROUNDUP($AY98+(BA$11*$AL$7),0),"")</f>
        <v>5</v>
      </c>
      <c r="BC98" s="90">
        <f t="shared" ca="1" si="281"/>
        <v>9</v>
      </c>
      <c r="BD98" s="90">
        <f t="shared" ca="1" si="281"/>
        <v>13</v>
      </c>
      <c r="BE98" s="93">
        <f t="shared" ca="1" si="281"/>
        <v>17</v>
      </c>
    </row>
    <row r="99" spans="1:57" s="25" customFormat="1" x14ac:dyDescent="0.2">
      <c r="A99" s="104" t="s">
        <v>87</v>
      </c>
      <c r="B99" s="105">
        <v>284</v>
      </c>
      <c r="C99" s="84">
        <f t="shared" si="209"/>
        <v>20</v>
      </c>
      <c r="D99" s="100">
        <f t="shared" si="217"/>
        <v>14.2</v>
      </c>
      <c r="E99" s="87">
        <f t="shared" ca="1" si="210"/>
        <v>13.147089631953154</v>
      </c>
      <c r="F99" s="100"/>
      <c r="G99" s="112">
        <f t="shared" ca="1" si="211"/>
        <v>14</v>
      </c>
      <c r="H99" s="113">
        <f t="shared" ref="H99:AD99" ca="1" si="282">IF(H$11&lt;=$C99,ROUNDUP($E99+G$11*$D99,0),"")</f>
        <v>28</v>
      </c>
      <c r="I99" s="113">
        <f t="shared" ca="1" si="282"/>
        <v>42</v>
      </c>
      <c r="J99" s="113">
        <f t="shared" ca="1" si="282"/>
        <v>56</v>
      </c>
      <c r="K99" s="113">
        <f t="shared" ca="1" si="282"/>
        <v>70</v>
      </c>
      <c r="L99" s="113">
        <f t="shared" ca="1" si="282"/>
        <v>85</v>
      </c>
      <c r="M99" s="113">
        <f t="shared" ca="1" si="282"/>
        <v>99</v>
      </c>
      <c r="N99" s="113">
        <f t="shared" ca="1" si="282"/>
        <v>113</v>
      </c>
      <c r="O99" s="113">
        <f t="shared" ca="1" si="282"/>
        <v>127</v>
      </c>
      <c r="P99" s="113">
        <f t="shared" ca="1" si="282"/>
        <v>141</v>
      </c>
      <c r="Q99" s="113">
        <f t="shared" ca="1" si="282"/>
        <v>156</v>
      </c>
      <c r="R99" s="113">
        <f t="shared" ca="1" si="282"/>
        <v>170</v>
      </c>
      <c r="S99" s="113">
        <f t="shared" ca="1" si="282"/>
        <v>184</v>
      </c>
      <c r="T99" s="113">
        <f t="shared" ca="1" si="282"/>
        <v>198</v>
      </c>
      <c r="U99" s="113">
        <f t="shared" ca="1" si="282"/>
        <v>212</v>
      </c>
      <c r="V99" s="113">
        <f t="shared" ca="1" si="282"/>
        <v>227</v>
      </c>
      <c r="W99" s="113">
        <f t="shared" ca="1" si="282"/>
        <v>241</v>
      </c>
      <c r="X99" s="113">
        <f t="shared" ca="1" si="282"/>
        <v>255</v>
      </c>
      <c r="Y99" s="113">
        <f t="shared" ca="1" si="282"/>
        <v>269</v>
      </c>
      <c r="Z99" s="113">
        <f t="shared" ca="1" si="282"/>
        <v>283</v>
      </c>
      <c r="AA99" s="113" t="str">
        <f t="shared" si="282"/>
        <v/>
      </c>
      <c r="AB99" s="113" t="str">
        <f t="shared" si="282"/>
        <v/>
      </c>
      <c r="AC99" s="113" t="str">
        <f t="shared" si="282"/>
        <v/>
      </c>
      <c r="AD99" s="113" t="str">
        <f t="shared" si="282"/>
        <v/>
      </c>
      <c r="AE99" s="114" t="str">
        <f t="shared" si="205"/>
        <v/>
      </c>
      <c r="AG99" s="87">
        <f t="shared" ca="1" si="213"/>
        <v>0.71747211250486931</v>
      </c>
      <c r="AI99" s="84">
        <f t="shared" ca="1" si="214"/>
        <v>1</v>
      </c>
      <c r="AJ99" s="90">
        <f t="shared" ref="AJ99:AW99" ca="1" si="283">IF(AJ$11&lt;=($AE$6*$D$6),ROUNDUP($AG99+(AI$11*$AL$6),0),"")</f>
        <v>3</v>
      </c>
      <c r="AK99" s="90">
        <f t="shared" ca="1" si="283"/>
        <v>5</v>
      </c>
      <c r="AL99" s="90">
        <f t="shared" ca="1" si="283"/>
        <v>7</v>
      </c>
      <c r="AM99" s="90">
        <f t="shared" ca="1" si="283"/>
        <v>9</v>
      </c>
      <c r="AN99" s="90">
        <f t="shared" ca="1" si="283"/>
        <v>11</v>
      </c>
      <c r="AO99" s="90">
        <f t="shared" ca="1" si="283"/>
        <v>13</v>
      </c>
      <c r="AP99" s="90">
        <f t="shared" ca="1" si="283"/>
        <v>15</v>
      </c>
      <c r="AQ99" s="90">
        <f t="shared" ca="1" si="283"/>
        <v>17</v>
      </c>
      <c r="AR99" s="90">
        <f t="shared" ca="1" si="283"/>
        <v>19</v>
      </c>
      <c r="AS99" s="90" t="str">
        <f t="shared" si="283"/>
        <v/>
      </c>
      <c r="AT99" s="90" t="str">
        <f t="shared" si="283"/>
        <v/>
      </c>
      <c r="AU99" s="90" t="str">
        <f t="shared" si="283"/>
        <v/>
      </c>
      <c r="AV99" s="90" t="str">
        <f t="shared" si="283"/>
        <v/>
      </c>
      <c r="AW99" s="93" t="str">
        <f t="shared" si="283"/>
        <v/>
      </c>
      <c r="AY99" s="87">
        <f t="shared" ca="1" si="207"/>
        <v>2.513902631691022</v>
      </c>
      <c r="BA99" s="84">
        <f t="shared" ca="1" si="223"/>
        <v>3</v>
      </c>
      <c r="BB99" s="90">
        <f t="shared" ref="BB99:BE99" ca="1" si="284">IF(BB$11&lt;=$AE$7,ROUNDUP($AY99+(BA$11*$AL$7),0),"")</f>
        <v>7</v>
      </c>
      <c r="BC99" s="90">
        <f t="shared" ca="1" si="284"/>
        <v>11</v>
      </c>
      <c r="BD99" s="90">
        <f t="shared" ca="1" si="284"/>
        <v>15</v>
      </c>
      <c r="BE99" s="93">
        <f t="shared" ca="1" si="284"/>
        <v>19</v>
      </c>
    </row>
    <row r="100" spans="1:57" s="25" customFormat="1" x14ac:dyDescent="0.2">
      <c r="A100" s="104" t="s">
        <v>88</v>
      </c>
      <c r="B100" s="105">
        <v>77</v>
      </c>
      <c r="C100" s="84">
        <f t="shared" si="209"/>
        <v>20</v>
      </c>
      <c r="D100" s="100">
        <f t="shared" si="217"/>
        <v>3.85</v>
      </c>
      <c r="E100" s="87">
        <f t="shared" ca="1" si="210"/>
        <v>0.17795806092079916</v>
      </c>
      <c r="F100" s="100"/>
      <c r="G100" s="112">
        <f t="shared" ca="1" si="211"/>
        <v>1</v>
      </c>
      <c r="H100" s="113">
        <f t="shared" ref="H100:AD100" ca="1" si="285">IF(H$11&lt;=$C100,ROUNDUP($E100+G$11*$D100,0),"")</f>
        <v>5</v>
      </c>
      <c r="I100" s="113">
        <f t="shared" ca="1" si="285"/>
        <v>8</v>
      </c>
      <c r="J100" s="113">
        <f t="shared" ca="1" si="285"/>
        <v>12</v>
      </c>
      <c r="K100" s="113">
        <f t="shared" ca="1" si="285"/>
        <v>16</v>
      </c>
      <c r="L100" s="113">
        <f t="shared" ca="1" si="285"/>
        <v>20</v>
      </c>
      <c r="M100" s="113">
        <f t="shared" ca="1" si="285"/>
        <v>24</v>
      </c>
      <c r="N100" s="113">
        <f t="shared" ca="1" si="285"/>
        <v>28</v>
      </c>
      <c r="O100" s="113">
        <f t="shared" ca="1" si="285"/>
        <v>31</v>
      </c>
      <c r="P100" s="113">
        <f t="shared" ca="1" si="285"/>
        <v>35</v>
      </c>
      <c r="Q100" s="113">
        <f t="shared" ca="1" si="285"/>
        <v>39</v>
      </c>
      <c r="R100" s="113">
        <f t="shared" ca="1" si="285"/>
        <v>43</v>
      </c>
      <c r="S100" s="113">
        <f t="shared" ca="1" si="285"/>
        <v>47</v>
      </c>
      <c r="T100" s="113">
        <f t="shared" ca="1" si="285"/>
        <v>51</v>
      </c>
      <c r="U100" s="113">
        <f t="shared" ca="1" si="285"/>
        <v>55</v>
      </c>
      <c r="V100" s="113">
        <f t="shared" ca="1" si="285"/>
        <v>58</v>
      </c>
      <c r="W100" s="113">
        <f t="shared" ca="1" si="285"/>
        <v>62</v>
      </c>
      <c r="X100" s="113">
        <f t="shared" ca="1" si="285"/>
        <v>66</v>
      </c>
      <c r="Y100" s="113">
        <f t="shared" ca="1" si="285"/>
        <v>70</v>
      </c>
      <c r="Z100" s="113">
        <f t="shared" ca="1" si="285"/>
        <v>74</v>
      </c>
      <c r="AA100" s="113" t="str">
        <f t="shared" si="285"/>
        <v/>
      </c>
      <c r="AB100" s="113" t="str">
        <f t="shared" si="285"/>
        <v/>
      </c>
      <c r="AC100" s="113" t="str">
        <f t="shared" si="285"/>
        <v/>
      </c>
      <c r="AD100" s="113" t="str">
        <f t="shared" si="285"/>
        <v/>
      </c>
      <c r="AE100" s="114" t="str">
        <f t="shared" si="205"/>
        <v/>
      </c>
      <c r="AG100" s="87">
        <f t="shared" ca="1" si="213"/>
        <v>0.70435578031120927</v>
      </c>
      <c r="AI100" s="84">
        <f t="shared" ca="1" si="214"/>
        <v>1</v>
      </c>
      <c r="AJ100" s="90">
        <f t="shared" ref="AJ100:AW100" ca="1" si="286">IF(AJ$11&lt;=($AE$6*$D$6),ROUNDUP($AG100+(AI$11*$AL$6),0),"")</f>
        <v>3</v>
      </c>
      <c r="AK100" s="90">
        <f t="shared" ca="1" si="286"/>
        <v>5</v>
      </c>
      <c r="AL100" s="90">
        <f t="shared" ca="1" si="286"/>
        <v>7</v>
      </c>
      <c r="AM100" s="90">
        <f t="shared" ca="1" si="286"/>
        <v>9</v>
      </c>
      <c r="AN100" s="90">
        <f t="shared" ca="1" si="286"/>
        <v>11</v>
      </c>
      <c r="AO100" s="90">
        <f t="shared" ca="1" si="286"/>
        <v>13</v>
      </c>
      <c r="AP100" s="90">
        <f t="shared" ca="1" si="286"/>
        <v>15</v>
      </c>
      <c r="AQ100" s="90">
        <f t="shared" ca="1" si="286"/>
        <v>17</v>
      </c>
      <c r="AR100" s="90">
        <f t="shared" ca="1" si="286"/>
        <v>19</v>
      </c>
      <c r="AS100" s="90" t="str">
        <f t="shared" si="286"/>
        <v/>
      </c>
      <c r="AT100" s="90" t="str">
        <f t="shared" si="286"/>
        <v/>
      </c>
      <c r="AU100" s="90" t="str">
        <f t="shared" si="286"/>
        <v/>
      </c>
      <c r="AV100" s="90" t="str">
        <f t="shared" si="286"/>
        <v/>
      </c>
      <c r="AW100" s="93" t="str">
        <f t="shared" si="286"/>
        <v/>
      </c>
      <c r="AY100" s="87">
        <f t="shared" ca="1" si="207"/>
        <v>0.8763997594217976</v>
      </c>
      <c r="BA100" s="84">
        <f t="shared" ca="1" si="223"/>
        <v>1</v>
      </c>
      <c r="BB100" s="90">
        <f t="shared" ref="BB100:BE100" ca="1" si="287">IF(BB$11&lt;=$AE$7,ROUNDUP($AY100+(BA$11*$AL$7),0),"")</f>
        <v>5</v>
      </c>
      <c r="BC100" s="90">
        <f t="shared" ca="1" si="287"/>
        <v>9</v>
      </c>
      <c r="BD100" s="90">
        <f t="shared" ca="1" si="287"/>
        <v>13</v>
      </c>
      <c r="BE100" s="93">
        <f t="shared" ca="1" si="287"/>
        <v>17</v>
      </c>
    </row>
    <row r="101" spans="1:57" s="25" customFormat="1" x14ac:dyDescent="0.2">
      <c r="A101" s="104" t="s">
        <v>89</v>
      </c>
      <c r="B101" s="105">
        <v>220</v>
      </c>
      <c r="C101" s="84">
        <f t="shared" si="209"/>
        <v>20</v>
      </c>
      <c r="D101" s="100">
        <f t="shared" si="217"/>
        <v>11</v>
      </c>
      <c r="E101" s="87">
        <f t="shared" ca="1" si="210"/>
        <v>2.7753702770157975</v>
      </c>
      <c r="F101" s="100"/>
      <c r="G101" s="112">
        <f t="shared" ca="1" si="211"/>
        <v>3</v>
      </c>
      <c r="H101" s="113">
        <f t="shared" ref="H101:AD101" ca="1" si="288">IF(H$11&lt;=$C101,ROUNDUP($E101+G$11*$D101,0),"")</f>
        <v>14</v>
      </c>
      <c r="I101" s="113">
        <f t="shared" ca="1" si="288"/>
        <v>25</v>
      </c>
      <c r="J101" s="113">
        <f t="shared" ca="1" si="288"/>
        <v>36</v>
      </c>
      <c r="K101" s="113">
        <f t="shared" ca="1" si="288"/>
        <v>47</v>
      </c>
      <c r="L101" s="113">
        <f t="shared" ca="1" si="288"/>
        <v>58</v>
      </c>
      <c r="M101" s="113">
        <f t="shared" ca="1" si="288"/>
        <v>69</v>
      </c>
      <c r="N101" s="113">
        <f t="shared" ca="1" si="288"/>
        <v>80</v>
      </c>
      <c r="O101" s="113">
        <f t="shared" ca="1" si="288"/>
        <v>91</v>
      </c>
      <c r="P101" s="113">
        <f t="shared" ca="1" si="288"/>
        <v>102</v>
      </c>
      <c r="Q101" s="113">
        <f t="shared" ca="1" si="288"/>
        <v>113</v>
      </c>
      <c r="R101" s="113">
        <f t="shared" ca="1" si="288"/>
        <v>124</v>
      </c>
      <c r="S101" s="113">
        <f t="shared" ca="1" si="288"/>
        <v>135</v>
      </c>
      <c r="T101" s="113">
        <f t="shared" ca="1" si="288"/>
        <v>146</v>
      </c>
      <c r="U101" s="113">
        <f t="shared" ca="1" si="288"/>
        <v>157</v>
      </c>
      <c r="V101" s="113">
        <f t="shared" ca="1" si="288"/>
        <v>168</v>
      </c>
      <c r="W101" s="113">
        <f t="shared" ca="1" si="288"/>
        <v>179</v>
      </c>
      <c r="X101" s="113">
        <f t="shared" ca="1" si="288"/>
        <v>190</v>
      </c>
      <c r="Y101" s="113">
        <f t="shared" ca="1" si="288"/>
        <v>201</v>
      </c>
      <c r="Z101" s="113">
        <f t="shared" ca="1" si="288"/>
        <v>212</v>
      </c>
      <c r="AA101" s="113" t="str">
        <f t="shared" si="288"/>
        <v/>
      </c>
      <c r="AB101" s="113" t="str">
        <f t="shared" si="288"/>
        <v/>
      </c>
      <c r="AC101" s="113" t="str">
        <f t="shared" si="288"/>
        <v/>
      </c>
      <c r="AD101" s="113" t="str">
        <f t="shared" si="288"/>
        <v/>
      </c>
      <c r="AE101" s="114" t="str">
        <f t="shared" si="205"/>
        <v/>
      </c>
      <c r="AG101" s="87">
        <f t="shared" ca="1" si="213"/>
        <v>0.26059570157278955</v>
      </c>
      <c r="AI101" s="84">
        <f t="shared" ca="1" si="214"/>
        <v>1</v>
      </c>
      <c r="AJ101" s="90">
        <f t="shared" ref="AJ101:AW101" ca="1" si="289">IF(AJ$11&lt;=($AE$6*$D$6),ROUNDUP($AG101+(AI$11*$AL$6),0),"")</f>
        <v>3</v>
      </c>
      <c r="AK101" s="90">
        <f t="shared" ca="1" si="289"/>
        <v>5</v>
      </c>
      <c r="AL101" s="90">
        <f t="shared" ca="1" si="289"/>
        <v>7</v>
      </c>
      <c r="AM101" s="90">
        <f t="shared" ca="1" si="289"/>
        <v>9</v>
      </c>
      <c r="AN101" s="90">
        <f t="shared" ca="1" si="289"/>
        <v>11</v>
      </c>
      <c r="AO101" s="90">
        <f t="shared" ca="1" si="289"/>
        <v>13</v>
      </c>
      <c r="AP101" s="90">
        <f t="shared" ca="1" si="289"/>
        <v>15</v>
      </c>
      <c r="AQ101" s="90">
        <f t="shared" ca="1" si="289"/>
        <v>17</v>
      </c>
      <c r="AR101" s="90">
        <f t="shared" ca="1" si="289"/>
        <v>19</v>
      </c>
      <c r="AS101" s="90" t="str">
        <f t="shared" si="289"/>
        <v/>
      </c>
      <c r="AT101" s="90" t="str">
        <f t="shared" si="289"/>
        <v/>
      </c>
      <c r="AU101" s="90" t="str">
        <f t="shared" si="289"/>
        <v/>
      </c>
      <c r="AV101" s="90" t="str">
        <f t="shared" si="289"/>
        <v/>
      </c>
      <c r="AW101" s="93" t="str">
        <f t="shared" si="289"/>
        <v/>
      </c>
      <c r="AY101" s="87">
        <f t="shared" ca="1" si="207"/>
        <v>1.8825079258766801</v>
      </c>
      <c r="BA101" s="84">
        <f t="shared" ca="1" si="223"/>
        <v>2</v>
      </c>
      <c r="BB101" s="90">
        <f t="shared" ref="BB101:BE101" ca="1" si="290">IF(BB$11&lt;=$AE$7,ROUNDUP($AY101+(BA$11*$AL$7),0),"")</f>
        <v>6</v>
      </c>
      <c r="BC101" s="90">
        <f t="shared" ca="1" si="290"/>
        <v>10</v>
      </c>
      <c r="BD101" s="90">
        <f t="shared" ca="1" si="290"/>
        <v>14</v>
      </c>
      <c r="BE101" s="93">
        <f t="shared" ca="1" si="290"/>
        <v>18</v>
      </c>
    </row>
    <row r="102" spans="1:57" s="25" customFormat="1" x14ac:dyDescent="0.2">
      <c r="A102" s="104" t="s">
        <v>90</v>
      </c>
      <c r="B102" s="105">
        <v>170</v>
      </c>
      <c r="C102" s="84">
        <f t="shared" si="209"/>
        <v>20</v>
      </c>
      <c r="D102" s="100">
        <f t="shared" si="217"/>
        <v>8.5</v>
      </c>
      <c r="E102" s="87">
        <f t="shared" ca="1" si="210"/>
        <v>2.5432937171544703</v>
      </c>
      <c r="F102" s="100"/>
      <c r="G102" s="112">
        <f t="shared" ca="1" si="211"/>
        <v>3</v>
      </c>
      <c r="H102" s="113">
        <f t="shared" ref="H102:AD102" ca="1" si="291">IF(H$11&lt;=$C102,ROUNDUP($E102+G$11*$D102,0),"")</f>
        <v>12</v>
      </c>
      <c r="I102" s="113">
        <f t="shared" ca="1" si="291"/>
        <v>20</v>
      </c>
      <c r="J102" s="113">
        <f t="shared" ca="1" si="291"/>
        <v>29</v>
      </c>
      <c r="K102" s="113">
        <f t="shared" ca="1" si="291"/>
        <v>37</v>
      </c>
      <c r="L102" s="113">
        <f t="shared" ca="1" si="291"/>
        <v>46</v>
      </c>
      <c r="M102" s="113">
        <f t="shared" ca="1" si="291"/>
        <v>54</v>
      </c>
      <c r="N102" s="113">
        <f t="shared" ca="1" si="291"/>
        <v>63</v>
      </c>
      <c r="O102" s="113">
        <f t="shared" ca="1" si="291"/>
        <v>71</v>
      </c>
      <c r="P102" s="113">
        <f t="shared" ca="1" si="291"/>
        <v>80</v>
      </c>
      <c r="Q102" s="113">
        <f t="shared" ca="1" si="291"/>
        <v>88</v>
      </c>
      <c r="R102" s="113">
        <f t="shared" ca="1" si="291"/>
        <v>97</v>
      </c>
      <c r="S102" s="113">
        <f t="shared" ca="1" si="291"/>
        <v>105</v>
      </c>
      <c r="T102" s="113">
        <f t="shared" ca="1" si="291"/>
        <v>114</v>
      </c>
      <c r="U102" s="113">
        <f t="shared" ca="1" si="291"/>
        <v>122</v>
      </c>
      <c r="V102" s="113">
        <f t="shared" ca="1" si="291"/>
        <v>131</v>
      </c>
      <c r="W102" s="113">
        <f t="shared" ca="1" si="291"/>
        <v>139</v>
      </c>
      <c r="X102" s="113">
        <f t="shared" ca="1" si="291"/>
        <v>148</v>
      </c>
      <c r="Y102" s="113">
        <f t="shared" ca="1" si="291"/>
        <v>156</v>
      </c>
      <c r="Z102" s="113">
        <f t="shared" ca="1" si="291"/>
        <v>165</v>
      </c>
      <c r="AA102" s="113" t="str">
        <f t="shared" si="291"/>
        <v/>
      </c>
      <c r="AB102" s="113" t="str">
        <f t="shared" si="291"/>
        <v/>
      </c>
      <c r="AC102" s="113" t="str">
        <f t="shared" si="291"/>
        <v/>
      </c>
      <c r="AD102" s="113" t="str">
        <f t="shared" si="291"/>
        <v/>
      </c>
      <c r="AE102" s="114" t="str">
        <f t="shared" si="205"/>
        <v/>
      </c>
      <c r="AG102" s="87">
        <f t="shared" ca="1" si="213"/>
        <v>0.27808326751165513</v>
      </c>
      <c r="AI102" s="84">
        <f t="shared" ca="1" si="214"/>
        <v>1</v>
      </c>
      <c r="AJ102" s="90">
        <f t="shared" ref="AJ102:AW102" ca="1" si="292">IF(AJ$11&lt;=($AE$6*$D$6),ROUNDUP($AG102+(AI$11*$AL$6),0),"")</f>
        <v>3</v>
      </c>
      <c r="AK102" s="90">
        <f t="shared" ca="1" si="292"/>
        <v>5</v>
      </c>
      <c r="AL102" s="90">
        <f t="shared" ca="1" si="292"/>
        <v>7</v>
      </c>
      <c r="AM102" s="90">
        <f t="shared" ca="1" si="292"/>
        <v>9</v>
      </c>
      <c r="AN102" s="90">
        <f t="shared" ca="1" si="292"/>
        <v>11</v>
      </c>
      <c r="AO102" s="90">
        <f t="shared" ca="1" si="292"/>
        <v>13</v>
      </c>
      <c r="AP102" s="90">
        <f t="shared" ca="1" si="292"/>
        <v>15</v>
      </c>
      <c r="AQ102" s="90">
        <f t="shared" ca="1" si="292"/>
        <v>17</v>
      </c>
      <c r="AR102" s="90">
        <f t="shared" ca="1" si="292"/>
        <v>19</v>
      </c>
      <c r="AS102" s="90" t="str">
        <f t="shared" si="292"/>
        <v/>
      </c>
      <c r="AT102" s="90" t="str">
        <f t="shared" si="292"/>
        <v/>
      </c>
      <c r="AU102" s="90" t="str">
        <f t="shared" si="292"/>
        <v/>
      </c>
      <c r="AV102" s="90" t="str">
        <f t="shared" si="292"/>
        <v/>
      </c>
      <c r="AW102" s="93" t="str">
        <f t="shared" si="292"/>
        <v/>
      </c>
      <c r="AY102" s="87">
        <f t="shared" ca="1" si="207"/>
        <v>2.5799683257250359</v>
      </c>
      <c r="BA102" s="84">
        <f t="shared" ca="1" si="223"/>
        <v>3</v>
      </c>
      <c r="BB102" s="90">
        <f t="shared" ref="BB102:BE102" ca="1" si="293">IF(BB$11&lt;=$AE$7,ROUNDUP($AY102+(BA$11*$AL$7),0),"")</f>
        <v>7</v>
      </c>
      <c r="BC102" s="90">
        <f t="shared" ca="1" si="293"/>
        <v>11</v>
      </c>
      <c r="BD102" s="90">
        <f t="shared" ca="1" si="293"/>
        <v>15</v>
      </c>
      <c r="BE102" s="93">
        <f t="shared" ca="1" si="293"/>
        <v>19</v>
      </c>
    </row>
    <row r="103" spans="1:57" s="25" customFormat="1" x14ac:dyDescent="0.2">
      <c r="A103" s="104" t="s">
        <v>91</v>
      </c>
      <c r="B103" s="105">
        <v>97</v>
      </c>
      <c r="C103" s="84">
        <f t="shared" si="209"/>
        <v>20</v>
      </c>
      <c r="D103" s="100">
        <f t="shared" si="217"/>
        <v>4.8499999999999996</v>
      </c>
      <c r="E103" s="87">
        <f t="shared" ca="1" si="210"/>
        <v>2.0443187590385987</v>
      </c>
      <c r="F103" s="100"/>
      <c r="G103" s="112">
        <f t="shared" ca="1" si="211"/>
        <v>3</v>
      </c>
      <c r="H103" s="113">
        <f t="shared" ref="H103:AD103" ca="1" si="294">IF(H$11&lt;=$C103,ROUNDUP($E103+G$11*$D103,0),"")</f>
        <v>7</v>
      </c>
      <c r="I103" s="113">
        <f t="shared" ca="1" si="294"/>
        <v>12</v>
      </c>
      <c r="J103" s="113">
        <f t="shared" ca="1" si="294"/>
        <v>17</v>
      </c>
      <c r="K103" s="113">
        <f t="shared" ca="1" si="294"/>
        <v>22</v>
      </c>
      <c r="L103" s="113">
        <f t="shared" ca="1" si="294"/>
        <v>27</v>
      </c>
      <c r="M103" s="113">
        <f t="shared" ca="1" si="294"/>
        <v>32</v>
      </c>
      <c r="N103" s="113">
        <f t="shared" ca="1" si="294"/>
        <v>36</v>
      </c>
      <c r="O103" s="113">
        <f t="shared" ca="1" si="294"/>
        <v>41</v>
      </c>
      <c r="P103" s="113">
        <f t="shared" ca="1" si="294"/>
        <v>46</v>
      </c>
      <c r="Q103" s="113">
        <f t="shared" ca="1" si="294"/>
        <v>51</v>
      </c>
      <c r="R103" s="113">
        <f t="shared" ca="1" si="294"/>
        <v>56</v>
      </c>
      <c r="S103" s="113">
        <f t="shared" ca="1" si="294"/>
        <v>61</v>
      </c>
      <c r="T103" s="113">
        <f t="shared" ca="1" si="294"/>
        <v>66</v>
      </c>
      <c r="U103" s="113">
        <f t="shared" ca="1" si="294"/>
        <v>70</v>
      </c>
      <c r="V103" s="113">
        <f t="shared" ca="1" si="294"/>
        <v>75</v>
      </c>
      <c r="W103" s="113">
        <f t="shared" ca="1" si="294"/>
        <v>80</v>
      </c>
      <c r="X103" s="113">
        <f t="shared" ca="1" si="294"/>
        <v>85</v>
      </c>
      <c r="Y103" s="113">
        <f t="shared" ca="1" si="294"/>
        <v>90</v>
      </c>
      <c r="Z103" s="113">
        <f t="shared" ca="1" si="294"/>
        <v>95</v>
      </c>
      <c r="AA103" s="113" t="str">
        <f t="shared" si="294"/>
        <v/>
      </c>
      <c r="AB103" s="113" t="str">
        <f t="shared" si="294"/>
        <v/>
      </c>
      <c r="AC103" s="113" t="str">
        <f t="shared" si="294"/>
        <v/>
      </c>
      <c r="AD103" s="113" t="str">
        <f t="shared" si="294"/>
        <v/>
      </c>
      <c r="AE103" s="114" t="str">
        <f t="shared" si="205"/>
        <v/>
      </c>
      <c r="AG103" s="87">
        <f t="shared" ca="1" si="213"/>
        <v>1.6659642893616506</v>
      </c>
      <c r="AI103" s="84">
        <f t="shared" ca="1" si="214"/>
        <v>2</v>
      </c>
      <c r="AJ103" s="90">
        <f t="shared" ref="AJ103:AW103" ca="1" si="295">IF(AJ$11&lt;=($AE$6*$D$6),ROUNDUP($AG103+(AI$11*$AL$6),0),"")</f>
        <v>4</v>
      </c>
      <c r="AK103" s="90">
        <f t="shared" ca="1" si="295"/>
        <v>6</v>
      </c>
      <c r="AL103" s="90">
        <f t="shared" ca="1" si="295"/>
        <v>8</v>
      </c>
      <c r="AM103" s="90">
        <f t="shared" ca="1" si="295"/>
        <v>10</v>
      </c>
      <c r="AN103" s="90">
        <f t="shared" ca="1" si="295"/>
        <v>12</v>
      </c>
      <c r="AO103" s="90">
        <f t="shared" ca="1" si="295"/>
        <v>14</v>
      </c>
      <c r="AP103" s="90">
        <f t="shared" ca="1" si="295"/>
        <v>16</v>
      </c>
      <c r="AQ103" s="90">
        <f t="shared" ca="1" si="295"/>
        <v>18</v>
      </c>
      <c r="AR103" s="90">
        <f t="shared" ca="1" si="295"/>
        <v>20</v>
      </c>
      <c r="AS103" s="90" t="str">
        <f t="shared" si="295"/>
        <v/>
      </c>
      <c r="AT103" s="90" t="str">
        <f t="shared" si="295"/>
        <v/>
      </c>
      <c r="AU103" s="90" t="str">
        <f t="shared" si="295"/>
        <v/>
      </c>
      <c r="AV103" s="90" t="str">
        <f t="shared" si="295"/>
        <v/>
      </c>
      <c r="AW103" s="93" t="str">
        <f t="shared" si="295"/>
        <v/>
      </c>
      <c r="AY103" s="87">
        <f t="shared" ca="1" si="207"/>
        <v>2.6474635945880376</v>
      </c>
      <c r="BA103" s="84">
        <f t="shared" ca="1" si="223"/>
        <v>3</v>
      </c>
      <c r="BB103" s="90">
        <f t="shared" ref="BB103:BE103" ca="1" si="296">IF(BB$11&lt;=$AE$7,ROUNDUP($AY103+(BA$11*$AL$7),0),"")</f>
        <v>7</v>
      </c>
      <c r="BC103" s="90">
        <f t="shared" ca="1" si="296"/>
        <v>11</v>
      </c>
      <c r="BD103" s="90">
        <f t="shared" ca="1" si="296"/>
        <v>15</v>
      </c>
      <c r="BE103" s="93">
        <f t="shared" ca="1" si="296"/>
        <v>19</v>
      </c>
    </row>
    <row r="104" spans="1:57" s="25" customFormat="1" x14ac:dyDescent="0.2">
      <c r="A104" s="104" t="s">
        <v>92</v>
      </c>
      <c r="B104" s="105">
        <v>120</v>
      </c>
      <c r="C104" s="84">
        <f t="shared" si="209"/>
        <v>20</v>
      </c>
      <c r="D104" s="100">
        <f t="shared" si="217"/>
        <v>6</v>
      </c>
      <c r="E104" s="87">
        <f t="shared" ca="1" si="210"/>
        <v>4.3116838221117479</v>
      </c>
      <c r="F104" s="100"/>
      <c r="G104" s="112">
        <f t="shared" ca="1" si="211"/>
        <v>5</v>
      </c>
      <c r="H104" s="113">
        <f t="shared" ref="H104:AD104" ca="1" si="297">IF(H$11&lt;=$C104,ROUNDUP($E104+G$11*$D104,0),"")</f>
        <v>11</v>
      </c>
      <c r="I104" s="113">
        <f t="shared" ca="1" si="297"/>
        <v>17</v>
      </c>
      <c r="J104" s="113">
        <f t="shared" ca="1" si="297"/>
        <v>23</v>
      </c>
      <c r="K104" s="113">
        <f t="shared" ca="1" si="297"/>
        <v>29</v>
      </c>
      <c r="L104" s="113">
        <f t="shared" ca="1" si="297"/>
        <v>35</v>
      </c>
      <c r="M104" s="113">
        <f t="shared" ca="1" si="297"/>
        <v>41</v>
      </c>
      <c r="N104" s="113">
        <f t="shared" ca="1" si="297"/>
        <v>47</v>
      </c>
      <c r="O104" s="113">
        <f t="shared" ca="1" si="297"/>
        <v>53</v>
      </c>
      <c r="P104" s="113">
        <f t="shared" ca="1" si="297"/>
        <v>59</v>
      </c>
      <c r="Q104" s="113">
        <f t="shared" ca="1" si="297"/>
        <v>65</v>
      </c>
      <c r="R104" s="113">
        <f t="shared" ca="1" si="297"/>
        <v>71</v>
      </c>
      <c r="S104" s="113">
        <f t="shared" ca="1" si="297"/>
        <v>77</v>
      </c>
      <c r="T104" s="113">
        <f t="shared" ca="1" si="297"/>
        <v>83</v>
      </c>
      <c r="U104" s="113">
        <f t="shared" ca="1" si="297"/>
        <v>89</v>
      </c>
      <c r="V104" s="113">
        <f t="shared" ca="1" si="297"/>
        <v>95</v>
      </c>
      <c r="W104" s="113">
        <f t="shared" ca="1" si="297"/>
        <v>101</v>
      </c>
      <c r="X104" s="113">
        <f t="shared" ca="1" si="297"/>
        <v>107</v>
      </c>
      <c r="Y104" s="113">
        <f t="shared" ca="1" si="297"/>
        <v>113</v>
      </c>
      <c r="Z104" s="113">
        <f t="shared" ca="1" si="297"/>
        <v>119</v>
      </c>
      <c r="AA104" s="113" t="str">
        <f t="shared" si="297"/>
        <v/>
      </c>
      <c r="AB104" s="113" t="str">
        <f t="shared" si="297"/>
        <v/>
      </c>
      <c r="AC104" s="113" t="str">
        <f t="shared" si="297"/>
        <v/>
      </c>
      <c r="AD104" s="113" t="str">
        <f t="shared" si="297"/>
        <v/>
      </c>
      <c r="AE104" s="114" t="str">
        <f t="shared" si="205"/>
        <v/>
      </c>
      <c r="AG104" s="87">
        <f t="shared" ca="1" si="213"/>
        <v>1.1011154400167866</v>
      </c>
      <c r="AI104" s="84">
        <f t="shared" ca="1" si="214"/>
        <v>2</v>
      </c>
      <c r="AJ104" s="90">
        <f t="shared" ref="AJ104:AW104" ca="1" si="298">IF(AJ$11&lt;=($AE$6*$D$6),ROUNDUP($AG104+(AI$11*$AL$6),0),"")</f>
        <v>4</v>
      </c>
      <c r="AK104" s="90">
        <f t="shared" ca="1" si="298"/>
        <v>6</v>
      </c>
      <c r="AL104" s="90">
        <f t="shared" ca="1" si="298"/>
        <v>8</v>
      </c>
      <c r="AM104" s="90">
        <f t="shared" ca="1" si="298"/>
        <v>10</v>
      </c>
      <c r="AN104" s="90">
        <f t="shared" ca="1" si="298"/>
        <v>12</v>
      </c>
      <c r="AO104" s="90">
        <f t="shared" ca="1" si="298"/>
        <v>14</v>
      </c>
      <c r="AP104" s="90">
        <f t="shared" ca="1" si="298"/>
        <v>16</v>
      </c>
      <c r="AQ104" s="90">
        <f t="shared" ca="1" si="298"/>
        <v>18</v>
      </c>
      <c r="AR104" s="90">
        <f t="shared" ca="1" si="298"/>
        <v>20</v>
      </c>
      <c r="AS104" s="90" t="str">
        <f t="shared" si="298"/>
        <v/>
      </c>
      <c r="AT104" s="90" t="str">
        <f t="shared" si="298"/>
        <v/>
      </c>
      <c r="AU104" s="90" t="str">
        <f t="shared" si="298"/>
        <v/>
      </c>
      <c r="AV104" s="90" t="str">
        <f t="shared" si="298"/>
        <v/>
      </c>
      <c r="AW104" s="93" t="str">
        <f t="shared" si="298"/>
        <v/>
      </c>
      <c r="AY104" s="87">
        <f t="shared" ca="1" si="207"/>
        <v>0.20564361253760577</v>
      </c>
      <c r="BA104" s="84">
        <f t="shared" ca="1" si="223"/>
        <v>1</v>
      </c>
      <c r="BB104" s="90">
        <f t="shared" ref="BB104:BE104" ca="1" si="299">IF(BB$11&lt;=$AE$7,ROUNDUP($AY104+(BA$11*$AL$7),0),"")</f>
        <v>5</v>
      </c>
      <c r="BC104" s="90">
        <f t="shared" ca="1" si="299"/>
        <v>9</v>
      </c>
      <c r="BD104" s="90">
        <f t="shared" ca="1" si="299"/>
        <v>13</v>
      </c>
      <c r="BE104" s="93">
        <f t="shared" ca="1" si="299"/>
        <v>17</v>
      </c>
    </row>
    <row r="105" spans="1:57" s="25" customFormat="1" x14ac:dyDescent="0.2">
      <c r="A105" s="104" t="s">
        <v>93</v>
      </c>
      <c r="B105" s="105">
        <v>114</v>
      </c>
      <c r="C105" s="84">
        <f t="shared" si="209"/>
        <v>20</v>
      </c>
      <c r="D105" s="100">
        <f t="shared" si="217"/>
        <v>5.7</v>
      </c>
      <c r="E105" s="87">
        <f t="shared" ca="1" si="210"/>
        <v>4.7537668570319882</v>
      </c>
      <c r="F105" s="100"/>
      <c r="G105" s="112">
        <f t="shared" ca="1" si="211"/>
        <v>5</v>
      </c>
      <c r="H105" s="113">
        <f t="shared" ref="H105:AD105" ca="1" si="300">IF(H$11&lt;=$C105,ROUNDUP($E105+G$11*$D105,0),"")</f>
        <v>11</v>
      </c>
      <c r="I105" s="113">
        <f t="shared" ca="1" si="300"/>
        <v>17</v>
      </c>
      <c r="J105" s="113">
        <f t="shared" ca="1" si="300"/>
        <v>22</v>
      </c>
      <c r="K105" s="113">
        <f t="shared" ca="1" si="300"/>
        <v>28</v>
      </c>
      <c r="L105" s="113">
        <f t="shared" ca="1" si="300"/>
        <v>34</v>
      </c>
      <c r="M105" s="113">
        <f t="shared" ca="1" si="300"/>
        <v>39</v>
      </c>
      <c r="N105" s="113">
        <f t="shared" ca="1" si="300"/>
        <v>45</v>
      </c>
      <c r="O105" s="113">
        <f t="shared" ca="1" si="300"/>
        <v>51</v>
      </c>
      <c r="P105" s="113">
        <f t="shared" ca="1" si="300"/>
        <v>57</v>
      </c>
      <c r="Q105" s="113">
        <f t="shared" ca="1" si="300"/>
        <v>62</v>
      </c>
      <c r="R105" s="113">
        <f t="shared" ca="1" si="300"/>
        <v>68</v>
      </c>
      <c r="S105" s="113">
        <f t="shared" ca="1" si="300"/>
        <v>74</v>
      </c>
      <c r="T105" s="113">
        <f t="shared" ca="1" si="300"/>
        <v>79</v>
      </c>
      <c r="U105" s="113">
        <f t="shared" ca="1" si="300"/>
        <v>85</v>
      </c>
      <c r="V105" s="113">
        <f t="shared" ca="1" si="300"/>
        <v>91</v>
      </c>
      <c r="W105" s="113">
        <f t="shared" ca="1" si="300"/>
        <v>96</v>
      </c>
      <c r="X105" s="113">
        <f t="shared" ca="1" si="300"/>
        <v>102</v>
      </c>
      <c r="Y105" s="113">
        <f t="shared" ca="1" si="300"/>
        <v>108</v>
      </c>
      <c r="Z105" s="113">
        <f t="shared" ca="1" si="300"/>
        <v>114</v>
      </c>
      <c r="AA105" s="113" t="str">
        <f t="shared" si="300"/>
        <v/>
      </c>
      <c r="AB105" s="113" t="str">
        <f t="shared" si="300"/>
        <v/>
      </c>
      <c r="AC105" s="113" t="str">
        <f t="shared" si="300"/>
        <v/>
      </c>
      <c r="AD105" s="113" t="str">
        <f t="shared" si="300"/>
        <v/>
      </c>
      <c r="AE105" s="114" t="str">
        <f t="shared" si="205"/>
        <v/>
      </c>
      <c r="AG105" s="87">
        <f t="shared" ca="1" si="213"/>
        <v>1.8819769417667551</v>
      </c>
      <c r="AI105" s="84">
        <f t="shared" ca="1" si="214"/>
        <v>2</v>
      </c>
      <c r="AJ105" s="90">
        <f t="shared" ref="AJ105:AW105" ca="1" si="301">IF(AJ$11&lt;=($AE$6*$D$6),ROUNDUP($AG105+(AI$11*$AL$6),0),"")</f>
        <v>4</v>
      </c>
      <c r="AK105" s="90">
        <f t="shared" ca="1" si="301"/>
        <v>6</v>
      </c>
      <c r="AL105" s="90">
        <f t="shared" ca="1" si="301"/>
        <v>8</v>
      </c>
      <c r="AM105" s="90">
        <f t="shared" ca="1" si="301"/>
        <v>10</v>
      </c>
      <c r="AN105" s="90">
        <f t="shared" ca="1" si="301"/>
        <v>12</v>
      </c>
      <c r="AO105" s="90">
        <f t="shared" ca="1" si="301"/>
        <v>14</v>
      </c>
      <c r="AP105" s="90">
        <f t="shared" ca="1" si="301"/>
        <v>16</v>
      </c>
      <c r="AQ105" s="90">
        <f t="shared" ca="1" si="301"/>
        <v>18</v>
      </c>
      <c r="AR105" s="90">
        <f t="shared" ca="1" si="301"/>
        <v>20</v>
      </c>
      <c r="AS105" s="90" t="str">
        <f t="shared" si="301"/>
        <v/>
      </c>
      <c r="AT105" s="90" t="str">
        <f t="shared" si="301"/>
        <v/>
      </c>
      <c r="AU105" s="90" t="str">
        <f t="shared" si="301"/>
        <v/>
      </c>
      <c r="AV105" s="90" t="str">
        <f t="shared" si="301"/>
        <v/>
      </c>
      <c r="AW105" s="93" t="str">
        <f t="shared" si="301"/>
        <v/>
      </c>
      <c r="AY105" s="87">
        <f t="shared" ca="1" si="207"/>
        <v>1.5674912328120043</v>
      </c>
      <c r="BA105" s="84">
        <f t="shared" ca="1" si="223"/>
        <v>2</v>
      </c>
      <c r="BB105" s="90">
        <f t="shared" ref="BB105:BE105" ca="1" si="302">IF(BB$11&lt;=$AE$7,ROUNDUP($AY105+(BA$11*$AL$7),0),"")</f>
        <v>6</v>
      </c>
      <c r="BC105" s="90">
        <f t="shared" ca="1" si="302"/>
        <v>10</v>
      </c>
      <c r="BD105" s="90">
        <f t="shared" ca="1" si="302"/>
        <v>14</v>
      </c>
      <c r="BE105" s="93">
        <f t="shared" ca="1" si="302"/>
        <v>18</v>
      </c>
    </row>
    <row r="106" spans="1:57" s="25" customFormat="1" x14ac:dyDescent="0.2">
      <c r="A106" s="104" t="s">
        <v>94</v>
      </c>
      <c r="B106" s="105">
        <v>124</v>
      </c>
      <c r="C106" s="84">
        <f t="shared" si="209"/>
        <v>20</v>
      </c>
      <c r="D106" s="100">
        <f t="shared" si="217"/>
        <v>6.2</v>
      </c>
      <c r="E106" s="87">
        <f t="shared" ca="1" si="210"/>
        <v>3.9355665329360425</v>
      </c>
      <c r="F106" s="100"/>
      <c r="G106" s="112">
        <f t="shared" ca="1" si="211"/>
        <v>4</v>
      </c>
      <c r="H106" s="113">
        <f t="shared" ref="H106:AD106" ca="1" si="303">IF(H$11&lt;=$C106,ROUNDUP($E106+G$11*$D106,0),"")</f>
        <v>11</v>
      </c>
      <c r="I106" s="113">
        <f t="shared" ca="1" si="303"/>
        <v>17</v>
      </c>
      <c r="J106" s="113">
        <f t="shared" ca="1" si="303"/>
        <v>23</v>
      </c>
      <c r="K106" s="113">
        <f t="shared" ca="1" si="303"/>
        <v>29</v>
      </c>
      <c r="L106" s="113">
        <f t="shared" ca="1" si="303"/>
        <v>35</v>
      </c>
      <c r="M106" s="113">
        <f t="shared" ca="1" si="303"/>
        <v>42</v>
      </c>
      <c r="N106" s="113">
        <f t="shared" ca="1" si="303"/>
        <v>48</v>
      </c>
      <c r="O106" s="113">
        <f t="shared" ca="1" si="303"/>
        <v>54</v>
      </c>
      <c r="P106" s="113">
        <f t="shared" ca="1" si="303"/>
        <v>60</v>
      </c>
      <c r="Q106" s="113">
        <f t="shared" ca="1" si="303"/>
        <v>66</v>
      </c>
      <c r="R106" s="113">
        <f t="shared" ca="1" si="303"/>
        <v>73</v>
      </c>
      <c r="S106" s="113">
        <f t="shared" ca="1" si="303"/>
        <v>79</v>
      </c>
      <c r="T106" s="113">
        <f t="shared" ca="1" si="303"/>
        <v>85</v>
      </c>
      <c r="U106" s="113">
        <f t="shared" ca="1" si="303"/>
        <v>91</v>
      </c>
      <c r="V106" s="113">
        <f t="shared" ca="1" si="303"/>
        <v>97</v>
      </c>
      <c r="W106" s="113">
        <f t="shared" ca="1" si="303"/>
        <v>104</v>
      </c>
      <c r="X106" s="113">
        <f t="shared" ca="1" si="303"/>
        <v>110</v>
      </c>
      <c r="Y106" s="113">
        <f t="shared" ca="1" si="303"/>
        <v>116</v>
      </c>
      <c r="Z106" s="113">
        <f t="shared" ca="1" si="303"/>
        <v>122</v>
      </c>
      <c r="AA106" s="113" t="str">
        <f t="shared" si="303"/>
        <v/>
      </c>
      <c r="AB106" s="113" t="str">
        <f t="shared" si="303"/>
        <v/>
      </c>
      <c r="AC106" s="113" t="str">
        <f t="shared" si="303"/>
        <v/>
      </c>
      <c r="AD106" s="113" t="str">
        <f t="shared" si="303"/>
        <v/>
      </c>
      <c r="AE106" s="114" t="str">
        <f t="shared" si="205"/>
        <v/>
      </c>
      <c r="AG106" s="87">
        <f t="shared" ca="1" si="213"/>
        <v>0.41286145526975515</v>
      </c>
      <c r="AI106" s="84">
        <f t="shared" ca="1" si="214"/>
        <v>1</v>
      </c>
      <c r="AJ106" s="90">
        <f t="shared" ref="AJ106:AW106" ca="1" si="304">IF(AJ$11&lt;=($AE$6*$D$6),ROUNDUP($AG106+(AI$11*$AL$6),0),"")</f>
        <v>3</v>
      </c>
      <c r="AK106" s="90">
        <f t="shared" ca="1" si="304"/>
        <v>5</v>
      </c>
      <c r="AL106" s="90">
        <f t="shared" ca="1" si="304"/>
        <v>7</v>
      </c>
      <c r="AM106" s="90">
        <f t="shared" ca="1" si="304"/>
        <v>9</v>
      </c>
      <c r="AN106" s="90">
        <f t="shared" ca="1" si="304"/>
        <v>11</v>
      </c>
      <c r="AO106" s="90">
        <f t="shared" ca="1" si="304"/>
        <v>13</v>
      </c>
      <c r="AP106" s="90">
        <f t="shared" ca="1" si="304"/>
        <v>15</v>
      </c>
      <c r="AQ106" s="90">
        <f t="shared" ca="1" si="304"/>
        <v>17</v>
      </c>
      <c r="AR106" s="90">
        <f t="shared" ca="1" si="304"/>
        <v>19</v>
      </c>
      <c r="AS106" s="90" t="str">
        <f t="shared" si="304"/>
        <v/>
      </c>
      <c r="AT106" s="90" t="str">
        <f t="shared" si="304"/>
        <v/>
      </c>
      <c r="AU106" s="90" t="str">
        <f t="shared" si="304"/>
        <v/>
      </c>
      <c r="AV106" s="90" t="str">
        <f t="shared" si="304"/>
        <v/>
      </c>
      <c r="AW106" s="93" t="str">
        <f t="shared" si="304"/>
        <v/>
      </c>
      <c r="AY106" s="87">
        <f t="shared" ca="1" si="207"/>
        <v>0.76475823789990738</v>
      </c>
      <c r="BA106" s="84">
        <f t="shared" ca="1" si="223"/>
        <v>1</v>
      </c>
      <c r="BB106" s="90">
        <f t="shared" ref="BB106:BE106" ca="1" si="305">IF(BB$11&lt;=$AE$7,ROUNDUP($AY106+(BA$11*$AL$7),0),"")</f>
        <v>5</v>
      </c>
      <c r="BC106" s="90">
        <f t="shared" ca="1" si="305"/>
        <v>9</v>
      </c>
      <c r="BD106" s="90">
        <f t="shared" ca="1" si="305"/>
        <v>13</v>
      </c>
      <c r="BE106" s="93">
        <f t="shared" ca="1" si="305"/>
        <v>17</v>
      </c>
    </row>
    <row r="107" spans="1:57" s="25" customFormat="1" x14ac:dyDescent="0.2">
      <c r="A107" s="104" t="s">
        <v>95</v>
      </c>
      <c r="B107" s="105">
        <v>141</v>
      </c>
      <c r="C107" s="84">
        <f t="shared" si="209"/>
        <v>20</v>
      </c>
      <c r="D107" s="100">
        <f t="shared" si="217"/>
        <v>7.05</v>
      </c>
      <c r="E107" s="87">
        <f t="shared" ca="1" si="210"/>
        <v>1.7917839824667932</v>
      </c>
      <c r="F107" s="100"/>
      <c r="G107" s="112">
        <f t="shared" ca="1" si="211"/>
        <v>2</v>
      </c>
      <c r="H107" s="113">
        <f t="shared" ref="H107:AD107" ca="1" si="306">IF(H$11&lt;=$C107,ROUNDUP($E107+G$11*$D107,0),"")</f>
        <v>9</v>
      </c>
      <c r="I107" s="113">
        <f t="shared" ca="1" si="306"/>
        <v>16</v>
      </c>
      <c r="J107" s="113">
        <f t="shared" ca="1" si="306"/>
        <v>23</v>
      </c>
      <c r="K107" s="113">
        <f t="shared" ca="1" si="306"/>
        <v>30</v>
      </c>
      <c r="L107" s="113">
        <f t="shared" ca="1" si="306"/>
        <v>38</v>
      </c>
      <c r="M107" s="113">
        <f t="shared" ca="1" si="306"/>
        <v>45</v>
      </c>
      <c r="N107" s="113">
        <f t="shared" ca="1" si="306"/>
        <v>52</v>
      </c>
      <c r="O107" s="113">
        <f t="shared" ca="1" si="306"/>
        <v>59</v>
      </c>
      <c r="P107" s="113">
        <f t="shared" ca="1" si="306"/>
        <v>66</v>
      </c>
      <c r="Q107" s="113">
        <f t="shared" ca="1" si="306"/>
        <v>73</v>
      </c>
      <c r="R107" s="113">
        <f t="shared" ca="1" si="306"/>
        <v>80</v>
      </c>
      <c r="S107" s="113">
        <f t="shared" ca="1" si="306"/>
        <v>87</v>
      </c>
      <c r="T107" s="113">
        <f t="shared" ca="1" si="306"/>
        <v>94</v>
      </c>
      <c r="U107" s="113">
        <f t="shared" ca="1" si="306"/>
        <v>101</v>
      </c>
      <c r="V107" s="113">
        <f t="shared" ca="1" si="306"/>
        <v>108</v>
      </c>
      <c r="W107" s="113">
        <f t="shared" ca="1" si="306"/>
        <v>115</v>
      </c>
      <c r="X107" s="113">
        <f t="shared" ca="1" si="306"/>
        <v>122</v>
      </c>
      <c r="Y107" s="113">
        <f t="shared" ca="1" si="306"/>
        <v>129</v>
      </c>
      <c r="Z107" s="113">
        <f t="shared" ca="1" si="306"/>
        <v>136</v>
      </c>
      <c r="AA107" s="113" t="str">
        <f t="shared" si="306"/>
        <v/>
      </c>
      <c r="AB107" s="113" t="str">
        <f t="shared" si="306"/>
        <v/>
      </c>
      <c r="AC107" s="113" t="str">
        <f t="shared" si="306"/>
        <v/>
      </c>
      <c r="AD107" s="113" t="str">
        <f t="shared" si="306"/>
        <v/>
      </c>
      <c r="AE107" s="114" t="str">
        <f t="shared" si="205"/>
        <v/>
      </c>
      <c r="AG107" s="87">
        <f t="shared" ca="1" si="213"/>
        <v>2.2372227404509504E-2</v>
      </c>
      <c r="AI107" s="84">
        <f t="shared" ca="1" si="214"/>
        <v>1</v>
      </c>
      <c r="AJ107" s="90">
        <f t="shared" ref="AJ107:AW107" ca="1" si="307">IF(AJ$11&lt;=($AE$6*$D$6),ROUNDUP($AG107+(AI$11*$AL$6),0),"")</f>
        <v>3</v>
      </c>
      <c r="AK107" s="90">
        <f t="shared" ca="1" si="307"/>
        <v>5</v>
      </c>
      <c r="AL107" s="90">
        <f t="shared" ca="1" si="307"/>
        <v>7</v>
      </c>
      <c r="AM107" s="90">
        <f t="shared" ca="1" si="307"/>
        <v>9</v>
      </c>
      <c r="AN107" s="90">
        <f t="shared" ca="1" si="307"/>
        <v>11</v>
      </c>
      <c r="AO107" s="90">
        <f t="shared" ca="1" si="307"/>
        <v>13</v>
      </c>
      <c r="AP107" s="90">
        <f t="shared" ca="1" si="307"/>
        <v>15</v>
      </c>
      <c r="AQ107" s="90">
        <f t="shared" ca="1" si="307"/>
        <v>17</v>
      </c>
      <c r="AR107" s="90">
        <f t="shared" ca="1" si="307"/>
        <v>19</v>
      </c>
      <c r="AS107" s="90" t="str">
        <f t="shared" si="307"/>
        <v/>
      </c>
      <c r="AT107" s="90" t="str">
        <f t="shared" si="307"/>
        <v/>
      </c>
      <c r="AU107" s="90" t="str">
        <f t="shared" si="307"/>
        <v/>
      </c>
      <c r="AV107" s="90" t="str">
        <f t="shared" si="307"/>
        <v/>
      </c>
      <c r="AW107" s="93" t="str">
        <f t="shared" si="307"/>
        <v/>
      </c>
      <c r="AY107" s="87">
        <f t="shared" ca="1" si="207"/>
        <v>1.532250119733078</v>
      </c>
      <c r="BA107" s="84">
        <f t="shared" ca="1" si="223"/>
        <v>2</v>
      </c>
      <c r="BB107" s="90">
        <f t="shared" ref="BB107:BE107" ca="1" si="308">IF(BB$11&lt;=$AE$7,ROUNDUP($AY107+(BA$11*$AL$7),0),"")</f>
        <v>6</v>
      </c>
      <c r="BC107" s="90">
        <f t="shared" ca="1" si="308"/>
        <v>10</v>
      </c>
      <c r="BD107" s="90">
        <f t="shared" ca="1" si="308"/>
        <v>14</v>
      </c>
      <c r="BE107" s="93">
        <f t="shared" ca="1" si="308"/>
        <v>18</v>
      </c>
    </row>
    <row r="108" spans="1:57" s="25" customFormat="1" x14ac:dyDescent="0.2">
      <c r="A108" s="104" t="s">
        <v>96</v>
      </c>
      <c r="B108" s="105">
        <v>124</v>
      </c>
      <c r="C108" s="84">
        <f t="shared" si="209"/>
        <v>20</v>
      </c>
      <c r="D108" s="100">
        <f t="shared" si="217"/>
        <v>6.2</v>
      </c>
      <c r="E108" s="87">
        <f t="shared" ca="1" si="210"/>
        <v>0.71464383603100223</v>
      </c>
      <c r="F108" s="100"/>
      <c r="G108" s="112">
        <f t="shared" ca="1" si="211"/>
        <v>1</v>
      </c>
      <c r="H108" s="113">
        <f t="shared" ref="H108:AD108" ca="1" si="309">IF(H$11&lt;=$C108,ROUNDUP($E108+G$11*$D108,0),"")</f>
        <v>7</v>
      </c>
      <c r="I108" s="113">
        <f t="shared" ca="1" si="309"/>
        <v>14</v>
      </c>
      <c r="J108" s="113">
        <f t="shared" ca="1" si="309"/>
        <v>20</v>
      </c>
      <c r="K108" s="113">
        <f t="shared" ca="1" si="309"/>
        <v>26</v>
      </c>
      <c r="L108" s="113">
        <f t="shared" ca="1" si="309"/>
        <v>32</v>
      </c>
      <c r="M108" s="113">
        <f t="shared" ca="1" si="309"/>
        <v>38</v>
      </c>
      <c r="N108" s="113">
        <f t="shared" ca="1" si="309"/>
        <v>45</v>
      </c>
      <c r="O108" s="113">
        <f t="shared" ca="1" si="309"/>
        <v>51</v>
      </c>
      <c r="P108" s="113">
        <f t="shared" ca="1" si="309"/>
        <v>57</v>
      </c>
      <c r="Q108" s="113">
        <f t="shared" ca="1" si="309"/>
        <v>63</v>
      </c>
      <c r="R108" s="113">
        <f t="shared" ca="1" si="309"/>
        <v>69</v>
      </c>
      <c r="S108" s="113">
        <f t="shared" ca="1" si="309"/>
        <v>76</v>
      </c>
      <c r="T108" s="113">
        <f t="shared" ca="1" si="309"/>
        <v>82</v>
      </c>
      <c r="U108" s="113">
        <f t="shared" ca="1" si="309"/>
        <v>88</v>
      </c>
      <c r="V108" s="113">
        <f t="shared" ca="1" si="309"/>
        <v>94</v>
      </c>
      <c r="W108" s="113">
        <f t="shared" ca="1" si="309"/>
        <v>100</v>
      </c>
      <c r="X108" s="113">
        <f t="shared" ca="1" si="309"/>
        <v>107</v>
      </c>
      <c r="Y108" s="113">
        <f t="shared" ca="1" si="309"/>
        <v>113</v>
      </c>
      <c r="Z108" s="113">
        <f t="shared" ca="1" si="309"/>
        <v>119</v>
      </c>
      <c r="AA108" s="113" t="str">
        <f t="shared" si="309"/>
        <v/>
      </c>
      <c r="AB108" s="113" t="str">
        <f t="shared" si="309"/>
        <v/>
      </c>
      <c r="AC108" s="113" t="str">
        <f t="shared" si="309"/>
        <v/>
      </c>
      <c r="AD108" s="113" t="str">
        <f t="shared" si="309"/>
        <v/>
      </c>
      <c r="AE108" s="114" t="str">
        <f t="shared" ref="AE108:AE111" si="310">IF(AE$11&lt;=$C108,ROUNDUP($E108+AD$11*$D108,0),"")</f>
        <v/>
      </c>
      <c r="AG108" s="87">
        <f t="shared" ca="1" si="213"/>
        <v>1.5725633396735272E-2</v>
      </c>
      <c r="AI108" s="84">
        <f t="shared" ca="1" si="214"/>
        <v>1</v>
      </c>
      <c r="AJ108" s="90">
        <f t="shared" ref="AJ108:AW108" ca="1" si="311">IF(AJ$11&lt;=($AE$6*$D$6),ROUNDUP($AG108+(AI$11*$AL$6),0),"")</f>
        <v>3</v>
      </c>
      <c r="AK108" s="90">
        <f t="shared" ca="1" si="311"/>
        <v>5</v>
      </c>
      <c r="AL108" s="90">
        <f t="shared" ca="1" si="311"/>
        <v>7</v>
      </c>
      <c r="AM108" s="90">
        <f t="shared" ca="1" si="311"/>
        <v>9</v>
      </c>
      <c r="AN108" s="90">
        <f t="shared" ca="1" si="311"/>
        <v>11</v>
      </c>
      <c r="AO108" s="90">
        <f t="shared" ca="1" si="311"/>
        <v>13</v>
      </c>
      <c r="AP108" s="90">
        <f t="shared" ca="1" si="311"/>
        <v>15</v>
      </c>
      <c r="AQ108" s="90">
        <f t="shared" ca="1" si="311"/>
        <v>17</v>
      </c>
      <c r="AR108" s="90">
        <f t="shared" ca="1" si="311"/>
        <v>19</v>
      </c>
      <c r="AS108" s="90" t="str">
        <f t="shared" si="311"/>
        <v/>
      </c>
      <c r="AT108" s="90" t="str">
        <f t="shared" si="311"/>
        <v/>
      </c>
      <c r="AU108" s="90" t="str">
        <f t="shared" si="311"/>
        <v/>
      </c>
      <c r="AV108" s="90" t="str">
        <f t="shared" si="311"/>
        <v/>
      </c>
      <c r="AW108" s="93" t="str">
        <f t="shared" si="311"/>
        <v/>
      </c>
      <c r="AY108" s="87">
        <f t="shared" ca="1" si="207"/>
        <v>1.5715832373466418</v>
      </c>
      <c r="BA108" s="84">
        <f t="shared" ca="1" si="223"/>
        <v>2</v>
      </c>
      <c r="BB108" s="90">
        <f t="shared" ref="BB108:BE108" ca="1" si="312">IF(BB$11&lt;=$AE$7,ROUNDUP($AY108+(BA$11*$AL$7),0),"")</f>
        <v>6</v>
      </c>
      <c r="BC108" s="90">
        <f t="shared" ca="1" si="312"/>
        <v>10</v>
      </c>
      <c r="BD108" s="90">
        <f t="shared" ca="1" si="312"/>
        <v>14</v>
      </c>
      <c r="BE108" s="93">
        <f t="shared" ca="1" si="312"/>
        <v>18</v>
      </c>
    </row>
    <row r="109" spans="1:57" s="25" customFormat="1" x14ac:dyDescent="0.2">
      <c r="A109" s="104" t="s">
        <v>97</v>
      </c>
      <c r="B109" s="105">
        <v>130</v>
      </c>
      <c r="C109" s="84">
        <f t="shared" si="209"/>
        <v>20</v>
      </c>
      <c r="D109" s="100">
        <f t="shared" si="217"/>
        <v>6.5</v>
      </c>
      <c r="E109" s="87">
        <f t="shared" ca="1" si="210"/>
        <v>4.5975683404189018</v>
      </c>
      <c r="F109" s="100"/>
      <c r="G109" s="112">
        <f t="shared" ca="1" si="211"/>
        <v>5</v>
      </c>
      <c r="H109" s="113">
        <f t="shared" ref="H109:AD109" ca="1" si="313">IF(H$11&lt;=$C109,ROUNDUP($E109+G$11*$D109,0),"")</f>
        <v>12</v>
      </c>
      <c r="I109" s="113">
        <f t="shared" ca="1" si="313"/>
        <v>18</v>
      </c>
      <c r="J109" s="113">
        <f t="shared" ca="1" si="313"/>
        <v>25</v>
      </c>
      <c r="K109" s="113">
        <f t="shared" ca="1" si="313"/>
        <v>31</v>
      </c>
      <c r="L109" s="113">
        <f t="shared" ca="1" si="313"/>
        <v>38</v>
      </c>
      <c r="M109" s="113">
        <f t="shared" ca="1" si="313"/>
        <v>44</v>
      </c>
      <c r="N109" s="113">
        <f t="shared" ca="1" si="313"/>
        <v>51</v>
      </c>
      <c r="O109" s="113">
        <f t="shared" ca="1" si="313"/>
        <v>57</v>
      </c>
      <c r="P109" s="113">
        <f t="shared" ca="1" si="313"/>
        <v>64</v>
      </c>
      <c r="Q109" s="113">
        <f t="shared" ca="1" si="313"/>
        <v>70</v>
      </c>
      <c r="R109" s="113">
        <f t="shared" ca="1" si="313"/>
        <v>77</v>
      </c>
      <c r="S109" s="113">
        <f t="shared" ca="1" si="313"/>
        <v>83</v>
      </c>
      <c r="T109" s="113">
        <f t="shared" ca="1" si="313"/>
        <v>90</v>
      </c>
      <c r="U109" s="113">
        <f t="shared" ca="1" si="313"/>
        <v>96</v>
      </c>
      <c r="V109" s="113">
        <f t="shared" ca="1" si="313"/>
        <v>103</v>
      </c>
      <c r="W109" s="113">
        <f t="shared" ca="1" si="313"/>
        <v>109</v>
      </c>
      <c r="X109" s="113">
        <f t="shared" ca="1" si="313"/>
        <v>116</v>
      </c>
      <c r="Y109" s="113">
        <f t="shared" ca="1" si="313"/>
        <v>122</v>
      </c>
      <c r="Z109" s="113">
        <f t="shared" ca="1" si="313"/>
        <v>129</v>
      </c>
      <c r="AA109" s="113" t="str">
        <f t="shared" si="313"/>
        <v/>
      </c>
      <c r="AB109" s="113" t="str">
        <f t="shared" si="313"/>
        <v/>
      </c>
      <c r="AC109" s="113" t="str">
        <f t="shared" si="313"/>
        <v/>
      </c>
      <c r="AD109" s="113" t="str">
        <f t="shared" si="313"/>
        <v/>
      </c>
      <c r="AE109" s="114" t="str">
        <f t="shared" si="310"/>
        <v/>
      </c>
      <c r="AG109" s="87">
        <f t="shared" ca="1" si="213"/>
        <v>0.67562085385224391</v>
      </c>
      <c r="AI109" s="84">
        <f t="shared" ca="1" si="214"/>
        <v>1</v>
      </c>
      <c r="AJ109" s="90">
        <f t="shared" ref="AJ109:AW109" ca="1" si="314">IF(AJ$11&lt;=($AE$6*$D$6),ROUNDUP($AG109+(AI$11*$AL$6),0),"")</f>
        <v>3</v>
      </c>
      <c r="AK109" s="90">
        <f t="shared" ca="1" si="314"/>
        <v>5</v>
      </c>
      <c r="AL109" s="90">
        <f t="shared" ca="1" si="314"/>
        <v>7</v>
      </c>
      <c r="AM109" s="90">
        <f t="shared" ca="1" si="314"/>
        <v>9</v>
      </c>
      <c r="AN109" s="90">
        <f t="shared" ca="1" si="314"/>
        <v>11</v>
      </c>
      <c r="AO109" s="90">
        <f t="shared" ca="1" si="314"/>
        <v>13</v>
      </c>
      <c r="AP109" s="90">
        <f t="shared" ca="1" si="314"/>
        <v>15</v>
      </c>
      <c r="AQ109" s="90">
        <f t="shared" ca="1" si="314"/>
        <v>17</v>
      </c>
      <c r="AR109" s="90">
        <f t="shared" ca="1" si="314"/>
        <v>19</v>
      </c>
      <c r="AS109" s="90" t="str">
        <f t="shared" si="314"/>
        <v/>
      </c>
      <c r="AT109" s="90" t="str">
        <f t="shared" si="314"/>
        <v/>
      </c>
      <c r="AU109" s="90" t="str">
        <f t="shared" si="314"/>
        <v/>
      </c>
      <c r="AV109" s="90" t="str">
        <f t="shared" si="314"/>
        <v/>
      </c>
      <c r="AW109" s="93" t="str">
        <f t="shared" si="314"/>
        <v/>
      </c>
      <c r="AY109" s="87">
        <f t="shared" ca="1" si="207"/>
        <v>0.26000722590087388</v>
      </c>
      <c r="BA109" s="84">
        <f t="shared" ca="1" si="223"/>
        <v>1</v>
      </c>
      <c r="BB109" s="90">
        <f t="shared" ref="BB109:BE109" ca="1" si="315">IF(BB$11&lt;=$AE$7,ROUNDUP($AY109+(BA$11*$AL$7),0),"")</f>
        <v>5</v>
      </c>
      <c r="BC109" s="90">
        <f t="shared" ca="1" si="315"/>
        <v>9</v>
      </c>
      <c r="BD109" s="90">
        <f t="shared" ca="1" si="315"/>
        <v>13</v>
      </c>
      <c r="BE109" s="93">
        <f t="shared" ca="1" si="315"/>
        <v>17</v>
      </c>
    </row>
    <row r="110" spans="1:57" s="25" customFormat="1" x14ac:dyDescent="0.2">
      <c r="A110" s="104" t="s">
        <v>98</v>
      </c>
      <c r="B110" s="105">
        <v>163</v>
      </c>
      <c r="C110" s="84">
        <f t="shared" si="209"/>
        <v>20</v>
      </c>
      <c r="D110" s="100">
        <f t="shared" si="217"/>
        <v>8.15</v>
      </c>
      <c r="E110" s="87">
        <f t="shared" ca="1" si="210"/>
        <v>0.30585185047061175</v>
      </c>
      <c r="F110" s="100"/>
      <c r="G110" s="112">
        <f t="shared" ca="1" si="211"/>
        <v>1</v>
      </c>
      <c r="H110" s="113">
        <f t="shared" ref="H110:AD110" ca="1" si="316">IF(H$11&lt;=$C110,ROUNDUP($E110+G$11*$D110,0),"")</f>
        <v>9</v>
      </c>
      <c r="I110" s="113">
        <f t="shared" ca="1" si="316"/>
        <v>17</v>
      </c>
      <c r="J110" s="113">
        <f t="shared" ca="1" si="316"/>
        <v>25</v>
      </c>
      <c r="K110" s="113">
        <f t="shared" ca="1" si="316"/>
        <v>33</v>
      </c>
      <c r="L110" s="113">
        <f t="shared" ca="1" si="316"/>
        <v>42</v>
      </c>
      <c r="M110" s="113">
        <f t="shared" ca="1" si="316"/>
        <v>50</v>
      </c>
      <c r="N110" s="113">
        <f t="shared" ca="1" si="316"/>
        <v>58</v>
      </c>
      <c r="O110" s="113">
        <f t="shared" ca="1" si="316"/>
        <v>66</v>
      </c>
      <c r="P110" s="113">
        <f t="shared" ca="1" si="316"/>
        <v>74</v>
      </c>
      <c r="Q110" s="113">
        <f t="shared" ca="1" si="316"/>
        <v>82</v>
      </c>
      <c r="R110" s="113">
        <f t="shared" ca="1" si="316"/>
        <v>90</v>
      </c>
      <c r="S110" s="113">
        <f t="shared" ca="1" si="316"/>
        <v>99</v>
      </c>
      <c r="T110" s="113">
        <f t="shared" ca="1" si="316"/>
        <v>107</v>
      </c>
      <c r="U110" s="113">
        <f t="shared" ca="1" si="316"/>
        <v>115</v>
      </c>
      <c r="V110" s="113">
        <f t="shared" ca="1" si="316"/>
        <v>123</v>
      </c>
      <c r="W110" s="113">
        <f t="shared" ca="1" si="316"/>
        <v>131</v>
      </c>
      <c r="X110" s="113">
        <f t="shared" ca="1" si="316"/>
        <v>139</v>
      </c>
      <c r="Y110" s="113">
        <f t="shared" ca="1" si="316"/>
        <v>148</v>
      </c>
      <c r="Z110" s="113">
        <f t="shared" ca="1" si="316"/>
        <v>156</v>
      </c>
      <c r="AA110" s="113" t="str">
        <f t="shared" si="316"/>
        <v/>
      </c>
      <c r="AB110" s="113" t="str">
        <f t="shared" si="316"/>
        <v/>
      </c>
      <c r="AC110" s="113" t="str">
        <f t="shared" si="316"/>
        <v/>
      </c>
      <c r="AD110" s="113" t="str">
        <f t="shared" si="316"/>
        <v/>
      </c>
      <c r="AE110" s="114" t="str">
        <f t="shared" si="310"/>
        <v/>
      </c>
      <c r="AG110" s="87">
        <f t="shared" ca="1" si="213"/>
        <v>0.23834942763055356</v>
      </c>
      <c r="AI110" s="84">
        <f t="shared" ca="1" si="214"/>
        <v>1</v>
      </c>
      <c r="AJ110" s="90">
        <f t="shared" ref="AJ110:AW110" ca="1" si="317">IF(AJ$11&lt;=($AE$6*$D$6),ROUNDUP($AG110+(AI$11*$AL$6),0),"")</f>
        <v>3</v>
      </c>
      <c r="AK110" s="90">
        <f t="shared" ca="1" si="317"/>
        <v>5</v>
      </c>
      <c r="AL110" s="90">
        <f t="shared" ca="1" si="317"/>
        <v>7</v>
      </c>
      <c r="AM110" s="90">
        <f t="shared" ca="1" si="317"/>
        <v>9</v>
      </c>
      <c r="AN110" s="90">
        <f t="shared" ca="1" si="317"/>
        <v>11</v>
      </c>
      <c r="AO110" s="90">
        <f t="shared" ca="1" si="317"/>
        <v>13</v>
      </c>
      <c r="AP110" s="90">
        <f t="shared" ca="1" si="317"/>
        <v>15</v>
      </c>
      <c r="AQ110" s="90">
        <f t="shared" ca="1" si="317"/>
        <v>17</v>
      </c>
      <c r="AR110" s="90">
        <f t="shared" ca="1" si="317"/>
        <v>19</v>
      </c>
      <c r="AS110" s="90" t="str">
        <f t="shared" si="317"/>
        <v/>
      </c>
      <c r="AT110" s="90" t="str">
        <f t="shared" si="317"/>
        <v/>
      </c>
      <c r="AU110" s="90" t="str">
        <f t="shared" si="317"/>
        <v/>
      </c>
      <c r="AV110" s="90" t="str">
        <f t="shared" si="317"/>
        <v/>
      </c>
      <c r="AW110" s="93" t="str">
        <f t="shared" si="317"/>
        <v/>
      </c>
      <c r="AY110" s="87">
        <f t="shared" ca="1" si="207"/>
        <v>1.4935339896797615</v>
      </c>
      <c r="BA110" s="84">
        <f t="shared" ca="1" si="223"/>
        <v>2</v>
      </c>
      <c r="BB110" s="90">
        <f t="shared" ref="BB110:BE110" ca="1" si="318">IF(BB$11&lt;=$AE$7,ROUNDUP($AY110+(BA$11*$AL$7),0),"")</f>
        <v>6</v>
      </c>
      <c r="BC110" s="90">
        <f t="shared" ca="1" si="318"/>
        <v>10</v>
      </c>
      <c r="BD110" s="90">
        <f t="shared" ca="1" si="318"/>
        <v>14</v>
      </c>
      <c r="BE110" s="93">
        <f t="shared" ca="1" si="318"/>
        <v>18</v>
      </c>
    </row>
    <row r="111" spans="1:57" s="25" customFormat="1" ht="13.5" thickBot="1" x14ac:dyDescent="0.25">
      <c r="A111" s="106" t="s">
        <v>99</v>
      </c>
      <c r="B111" s="107">
        <v>60</v>
      </c>
      <c r="C111" s="80">
        <f t="shared" si="209"/>
        <v>20</v>
      </c>
      <c r="D111" s="108">
        <f t="shared" si="217"/>
        <v>3</v>
      </c>
      <c r="E111" s="86">
        <f t="shared" ca="1" si="210"/>
        <v>1.5012014825713269</v>
      </c>
      <c r="F111" s="100"/>
      <c r="G111" s="115">
        <f t="shared" ca="1" si="211"/>
        <v>2</v>
      </c>
      <c r="H111" s="116">
        <f t="shared" ref="H111:AD111" ca="1" si="319">IF(H$11&lt;=$C111,ROUNDUP($E111+G$11*$D111,0),"")</f>
        <v>5</v>
      </c>
      <c r="I111" s="116">
        <f t="shared" ca="1" si="319"/>
        <v>8</v>
      </c>
      <c r="J111" s="116">
        <f t="shared" ca="1" si="319"/>
        <v>11</v>
      </c>
      <c r="K111" s="116">
        <f t="shared" ca="1" si="319"/>
        <v>14</v>
      </c>
      <c r="L111" s="116">
        <f t="shared" ca="1" si="319"/>
        <v>17</v>
      </c>
      <c r="M111" s="116">
        <f t="shared" ca="1" si="319"/>
        <v>20</v>
      </c>
      <c r="N111" s="116">
        <f t="shared" ca="1" si="319"/>
        <v>23</v>
      </c>
      <c r="O111" s="116">
        <f t="shared" ca="1" si="319"/>
        <v>26</v>
      </c>
      <c r="P111" s="116">
        <f t="shared" ca="1" si="319"/>
        <v>29</v>
      </c>
      <c r="Q111" s="116">
        <f t="shared" ca="1" si="319"/>
        <v>32</v>
      </c>
      <c r="R111" s="116">
        <f t="shared" ca="1" si="319"/>
        <v>35</v>
      </c>
      <c r="S111" s="116">
        <f t="shared" ca="1" si="319"/>
        <v>38</v>
      </c>
      <c r="T111" s="116">
        <f t="shared" ca="1" si="319"/>
        <v>41</v>
      </c>
      <c r="U111" s="116">
        <f t="shared" ca="1" si="319"/>
        <v>44</v>
      </c>
      <c r="V111" s="116">
        <f t="shared" ca="1" si="319"/>
        <v>47</v>
      </c>
      <c r="W111" s="116">
        <f t="shared" ca="1" si="319"/>
        <v>50</v>
      </c>
      <c r="X111" s="116">
        <f t="shared" ca="1" si="319"/>
        <v>53</v>
      </c>
      <c r="Y111" s="116">
        <f t="shared" ca="1" si="319"/>
        <v>56</v>
      </c>
      <c r="Z111" s="116">
        <f t="shared" ca="1" si="319"/>
        <v>59</v>
      </c>
      <c r="AA111" s="116" t="str">
        <f t="shared" si="319"/>
        <v/>
      </c>
      <c r="AB111" s="116" t="str">
        <f t="shared" si="319"/>
        <v/>
      </c>
      <c r="AC111" s="116" t="str">
        <f t="shared" si="319"/>
        <v/>
      </c>
      <c r="AD111" s="116" t="str">
        <f t="shared" si="319"/>
        <v/>
      </c>
      <c r="AE111" s="117" t="str">
        <f t="shared" si="310"/>
        <v/>
      </c>
      <c r="AG111" s="86">
        <f t="shared" ca="1" si="213"/>
        <v>1.5605234875607628</v>
      </c>
      <c r="AI111" s="80">
        <f t="shared" ca="1" si="214"/>
        <v>2</v>
      </c>
      <c r="AJ111" s="94">
        <f t="shared" ref="AJ111:AW111" ca="1" si="320">IF(AJ$11&lt;=($AE$6*$D$6),ROUNDUP($AG111+(AI$11*$AL$6),0),"")</f>
        <v>4</v>
      </c>
      <c r="AK111" s="94">
        <f t="shared" ca="1" si="320"/>
        <v>6</v>
      </c>
      <c r="AL111" s="94">
        <f t="shared" ca="1" si="320"/>
        <v>8</v>
      </c>
      <c r="AM111" s="94">
        <f t="shared" ca="1" si="320"/>
        <v>10</v>
      </c>
      <c r="AN111" s="94">
        <f t="shared" ca="1" si="320"/>
        <v>12</v>
      </c>
      <c r="AO111" s="94">
        <f t="shared" ca="1" si="320"/>
        <v>14</v>
      </c>
      <c r="AP111" s="94">
        <f t="shared" ca="1" si="320"/>
        <v>16</v>
      </c>
      <c r="AQ111" s="94">
        <f t="shared" ca="1" si="320"/>
        <v>18</v>
      </c>
      <c r="AR111" s="94">
        <f t="shared" ca="1" si="320"/>
        <v>20</v>
      </c>
      <c r="AS111" s="94" t="str">
        <f t="shared" si="320"/>
        <v/>
      </c>
      <c r="AT111" s="94" t="str">
        <f t="shared" si="320"/>
        <v/>
      </c>
      <c r="AU111" s="94" t="str">
        <f t="shared" si="320"/>
        <v/>
      </c>
      <c r="AV111" s="94" t="str">
        <f t="shared" si="320"/>
        <v/>
      </c>
      <c r="AW111" s="95" t="str">
        <f t="shared" si="320"/>
        <v/>
      </c>
      <c r="AY111" s="86">
        <f t="shared" ca="1" si="207"/>
        <v>0.78441055281327809</v>
      </c>
      <c r="BA111" s="80">
        <f t="shared" ca="1" si="223"/>
        <v>1</v>
      </c>
      <c r="BB111" s="94">
        <f t="shared" ref="BB111:BE111" ca="1" si="321">IF(BB$11&lt;=$AE$7,ROUNDUP($AY111+(BA$11*$AL$7),0),"")</f>
        <v>5</v>
      </c>
      <c r="BC111" s="94">
        <f t="shared" ca="1" si="321"/>
        <v>9</v>
      </c>
      <c r="BD111" s="94">
        <f t="shared" ca="1" si="321"/>
        <v>13</v>
      </c>
      <c r="BE111" s="95">
        <f t="shared" ca="1" si="321"/>
        <v>17</v>
      </c>
    </row>
    <row r="112" spans="1:57" s="15" customFormat="1" x14ac:dyDescent="0.2">
      <c r="C112" s="16"/>
      <c r="G112" s="17"/>
    </row>
    <row r="113" spans="1:51" s="17" customFormat="1" x14ac:dyDescent="0.2">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2">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2">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2">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2">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2">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2">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2">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2">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2">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2">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2">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2">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2">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2">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2">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2">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2">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2">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2">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2">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2">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2">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2">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2">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2">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2">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2">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2">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2">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2">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2">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2">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2">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2">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2">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2">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2">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2">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2">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2">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2">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2">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2">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2">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2">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2">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2">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2">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2">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2">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2">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2">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2">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2">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2">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2">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2">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2">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2">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2">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2">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2">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2">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2">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2">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2">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2">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2">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2">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2">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2">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2">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2">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2">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2">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2">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2">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2">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2">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2">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2">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2">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2">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2">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2">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2">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2">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2">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2">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2">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2">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2">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2">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2">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2">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2">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2">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
      <c r="E409" s="9"/>
      <c r="I409" s="10"/>
    </row>
    <row r="410" spans="1:51" s="7" customFormat="1" x14ac:dyDescent="0.2">
      <c r="E410" s="9"/>
      <c r="I410" s="10"/>
    </row>
    <row r="411" spans="1:51" s="7" customFormat="1" x14ac:dyDescent="0.2">
      <c r="E411" s="9"/>
      <c r="I411" s="10"/>
    </row>
  </sheetData>
  <mergeCells count="17">
    <mergeCell ref="BA5:BE5"/>
    <mergeCell ref="BA10:BE10"/>
    <mergeCell ref="AG3:BE3"/>
    <mergeCell ref="AG1:BE1"/>
    <mergeCell ref="BA6:BE9"/>
    <mergeCell ref="AG5:AL5"/>
    <mergeCell ref="AI9:AW9"/>
    <mergeCell ref="AI10:AW10"/>
    <mergeCell ref="A1:AE1"/>
    <mergeCell ref="G10:AE10"/>
    <mergeCell ref="A3:AE3"/>
    <mergeCell ref="J6:K6"/>
    <mergeCell ref="G9:AE9"/>
    <mergeCell ref="A6:C7"/>
    <mergeCell ref="D6:D7"/>
    <mergeCell ref="A5:D5"/>
    <mergeCell ref="X5:AE5"/>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411"/>
  <sheetViews>
    <sheetView tabSelected="1" topLeftCell="AE1" zoomScaleNormal="100" workbookViewId="0">
      <pane ySplit="12" topLeftCell="A22" activePane="bottomLeft" state="frozen"/>
      <selection pane="bottomLeft" activeCell="AJ3" sqref="AJ3:BH3"/>
    </sheetView>
  </sheetViews>
  <sheetFormatPr defaultRowHeight="12.75" x14ac:dyDescent="0.2"/>
  <cols>
    <col min="1" max="1" width="7.42578125" customWidth="1"/>
    <col min="2" max="2" width="9" customWidth="1"/>
    <col min="3" max="5" width="12.42578125" customWidth="1"/>
    <col min="6" max="6" width="13.85546875" customWidth="1"/>
    <col min="7" max="7" width="9.5703125" customWidth="1"/>
    <col min="8" max="8" width="9.85546875" style="1" customWidth="1"/>
    <col min="9" max="9" width="0.5703125" customWidth="1"/>
    <col min="10" max="11" width="4.5703125" customWidth="1"/>
    <col min="12" max="12" width="4.5703125" style="2" customWidth="1"/>
    <col min="13" max="13" width="6.5703125" customWidth="1"/>
    <col min="14" max="14" width="13.42578125" customWidth="1"/>
    <col min="15" max="32" width="4.5703125" customWidth="1"/>
    <col min="33" max="33" width="13.28515625" customWidth="1"/>
    <col min="34"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x14ac:dyDescent="0.25">
      <c r="A1" s="129" t="s">
        <v>131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1"/>
      <c r="AJ1" s="221" t="s">
        <v>102</v>
      </c>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row>
    <row r="2" spans="1:60" ht="13.5" thickBot="1" x14ac:dyDescent="0.25">
      <c r="A2" s="128" t="s">
        <v>132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223"/>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5"/>
    </row>
    <row r="3" spans="1:60" ht="67.5" customHeight="1" thickBot="1" x14ac:dyDescent="0.25">
      <c r="A3" s="135" t="s">
        <v>152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7"/>
      <c r="AJ3" s="161" t="s">
        <v>153</v>
      </c>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3"/>
    </row>
    <row r="4" spans="1:60" ht="3" customHeight="1" thickBot="1" x14ac:dyDescent="0.2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9"/>
    </row>
    <row r="5" spans="1:60" ht="13.5" thickBot="1" x14ac:dyDescent="0.25">
      <c r="A5" s="149" t="s">
        <v>108</v>
      </c>
      <c r="B5" s="150"/>
      <c r="C5" s="150"/>
      <c r="D5" s="151"/>
      <c r="E5" s="25"/>
      <c r="F5" s="149" t="s">
        <v>108</v>
      </c>
      <c r="G5" s="150"/>
      <c r="H5" s="150"/>
      <c r="I5" s="150"/>
      <c r="J5" s="150"/>
      <c r="K5" s="150"/>
      <c r="L5" s="151"/>
      <c r="M5" s="25"/>
      <c r="N5" s="155" t="s">
        <v>134</v>
      </c>
      <c r="O5" s="156"/>
      <c r="P5" s="156"/>
      <c r="Q5" s="156"/>
      <c r="R5" s="156"/>
      <c r="S5" s="156"/>
      <c r="T5" s="156"/>
      <c r="U5" s="156"/>
      <c r="V5" s="157"/>
      <c r="AA5" s="38" t="s">
        <v>110</v>
      </c>
      <c r="AB5" s="39"/>
      <c r="AC5" s="39"/>
      <c r="AD5" s="39"/>
      <c r="AE5" s="39"/>
      <c r="AF5" s="39"/>
      <c r="AG5" s="39"/>
      <c r="AH5" s="40"/>
      <c r="AI5" s="20"/>
      <c r="AJ5" s="176" t="s">
        <v>121</v>
      </c>
      <c r="AK5" s="177"/>
      <c r="AL5" s="177"/>
      <c r="AM5" s="177"/>
      <c r="AN5" s="177"/>
      <c r="AO5" s="178"/>
      <c r="AP5" s="25"/>
      <c r="AQ5" s="25"/>
      <c r="AR5" s="25"/>
      <c r="AS5" s="25"/>
      <c r="AT5" s="25"/>
      <c r="AU5" s="25"/>
      <c r="AV5" s="25"/>
      <c r="AW5" s="25"/>
      <c r="AX5" s="25"/>
      <c r="AY5" s="25"/>
      <c r="AZ5" s="25"/>
      <c r="BA5" s="25"/>
      <c r="BB5" s="25"/>
      <c r="BD5" s="155" t="s">
        <v>128</v>
      </c>
      <c r="BE5" s="156"/>
      <c r="BF5" s="156"/>
      <c r="BG5" s="156"/>
      <c r="BH5" s="157"/>
    </row>
    <row r="6" spans="1:60" s="69" customFormat="1" ht="26.25" customHeight="1" thickBot="1" x14ac:dyDescent="0.25">
      <c r="A6" s="192" t="s">
        <v>107</v>
      </c>
      <c r="B6" s="193"/>
      <c r="C6" s="193"/>
      <c r="D6" s="147">
        <v>20</v>
      </c>
      <c r="E6" s="54"/>
      <c r="F6" s="192" t="s">
        <v>133</v>
      </c>
      <c r="G6" s="193"/>
      <c r="H6" s="193"/>
      <c r="I6" s="193"/>
      <c r="J6" s="193"/>
      <c r="K6" s="204">
        <v>8</v>
      </c>
      <c r="L6" s="205"/>
      <c r="M6" s="54"/>
      <c r="N6" s="202" t="s">
        <v>135</v>
      </c>
      <c r="O6" s="196"/>
      <c r="P6" s="196"/>
      <c r="Q6" s="196" t="s">
        <v>136</v>
      </c>
      <c r="R6" s="196"/>
      <c r="S6" s="196"/>
      <c r="T6" s="196" t="s">
        <v>137</v>
      </c>
      <c r="U6" s="196"/>
      <c r="V6" s="197"/>
      <c r="AA6" s="68" t="s">
        <v>138</v>
      </c>
      <c r="AB6" s="70"/>
      <c r="AC6" s="70"/>
      <c r="AD6" s="70"/>
      <c r="AE6" s="70"/>
      <c r="AF6" s="70"/>
      <c r="AG6" s="70"/>
      <c r="AH6" s="71">
        <v>0.5</v>
      </c>
      <c r="AI6" s="72"/>
      <c r="AJ6" s="73" t="s">
        <v>122</v>
      </c>
      <c r="AK6" s="74"/>
      <c r="AL6" s="74"/>
      <c r="AM6" s="74"/>
      <c r="AN6" s="74"/>
      <c r="AO6" s="75">
        <f>1/AH6</f>
        <v>2</v>
      </c>
      <c r="AP6" s="25"/>
      <c r="AQ6" s="25"/>
      <c r="AR6" s="25"/>
      <c r="AS6" s="25"/>
      <c r="AT6" s="25"/>
      <c r="AU6" s="25"/>
      <c r="AV6" s="25"/>
      <c r="AW6" s="25"/>
      <c r="AX6" s="25"/>
      <c r="AY6" s="25"/>
      <c r="AZ6" s="25"/>
      <c r="BA6" s="25"/>
      <c r="BB6" s="25"/>
      <c r="BD6" s="167" t="s">
        <v>139</v>
      </c>
      <c r="BE6" s="168"/>
      <c r="BF6" s="168"/>
      <c r="BG6" s="168"/>
      <c r="BH6" s="169"/>
    </row>
    <row r="7" spans="1:60" s="69" customFormat="1" ht="16.5" customHeight="1" thickBot="1" x14ac:dyDescent="0.25">
      <c r="A7" s="194"/>
      <c r="B7" s="195"/>
      <c r="C7" s="195"/>
      <c r="D7" s="148"/>
      <c r="E7" s="54"/>
      <c r="F7" s="194"/>
      <c r="G7" s="195"/>
      <c r="H7" s="195"/>
      <c r="I7" s="195"/>
      <c r="J7" s="195"/>
      <c r="K7" s="206"/>
      <c r="L7" s="148"/>
      <c r="M7" s="54"/>
      <c r="N7" s="200">
        <f>SUM(F12:F112)</f>
        <v>1000</v>
      </c>
      <c r="O7" s="201"/>
      <c r="P7" s="201"/>
      <c r="Q7" s="203">
        <f>SUMIF(B13:B112,"1",F13:F112)</f>
        <v>380</v>
      </c>
      <c r="R7" s="203"/>
      <c r="S7" s="203"/>
      <c r="T7" s="198">
        <f>SUMIF(B13:B112,"2",F13:F112)</f>
        <v>620</v>
      </c>
      <c r="U7" s="198"/>
      <c r="V7" s="199"/>
      <c r="AA7" s="67" t="s">
        <v>114</v>
      </c>
      <c r="AB7" s="76"/>
      <c r="AC7" s="76"/>
      <c r="AD7" s="76"/>
      <c r="AE7" s="76"/>
      <c r="AF7" s="76"/>
      <c r="AG7" s="76"/>
      <c r="AH7" s="77">
        <v>5</v>
      </c>
      <c r="AJ7" s="67" t="s">
        <v>123</v>
      </c>
      <c r="AK7" s="76"/>
      <c r="AL7" s="76"/>
      <c r="AM7" s="76"/>
      <c r="AN7" s="76"/>
      <c r="AO7" s="78">
        <f>1/(AH7/D6)</f>
        <v>4</v>
      </c>
      <c r="AP7" s="25"/>
      <c r="AQ7" s="25"/>
      <c r="AR7" s="25"/>
      <c r="AS7" s="25"/>
      <c r="AT7" s="25"/>
      <c r="AU7" s="25"/>
      <c r="AV7" s="25"/>
      <c r="AW7" s="25"/>
      <c r="AX7" s="25"/>
      <c r="AY7" s="25"/>
      <c r="AZ7" s="25"/>
      <c r="BA7" s="25"/>
      <c r="BB7" s="25"/>
      <c r="BD7" s="170"/>
      <c r="BE7" s="171"/>
      <c r="BF7" s="171"/>
      <c r="BG7" s="171"/>
      <c r="BH7" s="172"/>
    </row>
    <row r="8" spans="1:60" ht="8.25" customHeight="1" thickBot="1" x14ac:dyDescent="0.25">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170"/>
      <c r="BE8" s="171"/>
      <c r="BF8" s="171"/>
      <c r="BG8" s="171"/>
      <c r="BH8" s="172"/>
    </row>
    <row r="9" spans="1:60" ht="15" customHeight="1" thickBot="1" x14ac:dyDescent="0.25">
      <c r="A9" s="7"/>
      <c r="B9" s="7"/>
      <c r="C9" s="207" t="s">
        <v>108</v>
      </c>
      <c r="D9" s="208"/>
      <c r="E9" s="209"/>
      <c r="G9" s="9"/>
      <c r="H9" s="41" t="s">
        <v>101</v>
      </c>
      <c r="I9" s="7"/>
      <c r="J9" s="140" t="s">
        <v>109</v>
      </c>
      <c r="K9" s="141"/>
      <c r="L9" s="141"/>
      <c r="M9" s="141"/>
      <c r="N9" s="141"/>
      <c r="O9" s="141"/>
      <c r="P9" s="141"/>
      <c r="Q9" s="141"/>
      <c r="R9" s="141"/>
      <c r="S9" s="141"/>
      <c r="T9" s="141"/>
      <c r="U9" s="141"/>
      <c r="V9" s="141"/>
      <c r="W9" s="141"/>
      <c r="X9" s="141"/>
      <c r="Y9" s="141"/>
      <c r="Z9" s="141"/>
      <c r="AA9" s="141"/>
      <c r="AB9" s="141"/>
      <c r="AC9" s="141"/>
      <c r="AD9" s="141"/>
      <c r="AE9" s="141"/>
      <c r="AF9" s="141"/>
      <c r="AG9" s="141"/>
      <c r="AH9" s="142"/>
      <c r="AJ9" s="41" t="s">
        <v>101</v>
      </c>
      <c r="AL9" s="155" t="s">
        <v>140</v>
      </c>
      <c r="AM9" s="156"/>
      <c r="AN9" s="156"/>
      <c r="AO9" s="156"/>
      <c r="AP9" s="156"/>
      <c r="AQ9" s="156"/>
      <c r="AR9" s="156"/>
      <c r="AS9" s="156"/>
      <c r="AT9" s="156"/>
      <c r="AU9" s="156"/>
      <c r="AV9" s="156"/>
      <c r="AW9" s="156"/>
      <c r="AX9" s="156"/>
      <c r="AY9" s="156"/>
      <c r="AZ9" s="157"/>
      <c r="BB9" s="41" t="s">
        <v>101</v>
      </c>
      <c r="BD9" s="173"/>
      <c r="BE9" s="174"/>
      <c r="BF9" s="174"/>
      <c r="BG9" s="174"/>
      <c r="BH9" s="175"/>
    </row>
    <row r="10" spans="1:60" ht="15" customHeight="1" thickBot="1" x14ac:dyDescent="0.25">
      <c r="A10" s="210" t="s">
        <v>116</v>
      </c>
      <c r="B10" s="210" t="s">
        <v>142</v>
      </c>
      <c r="C10" s="212" t="s">
        <v>141</v>
      </c>
      <c r="D10" s="213"/>
      <c r="E10" s="214"/>
      <c r="F10" s="215" t="s">
        <v>147</v>
      </c>
      <c r="G10" s="215" t="s">
        <v>148</v>
      </c>
      <c r="H10" s="215" t="s">
        <v>119</v>
      </c>
      <c r="I10" s="7"/>
      <c r="J10" s="217" t="s">
        <v>149</v>
      </c>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c r="AJ10" s="226" t="s">
        <v>126</v>
      </c>
      <c r="AL10" s="185" t="s">
        <v>150</v>
      </c>
      <c r="AM10" s="186"/>
      <c r="AN10" s="186"/>
      <c r="AO10" s="186"/>
      <c r="AP10" s="186"/>
      <c r="AQ10" s="186"/>
      <c r="AR10" s="186"/>
      <c r="AS10" s="186"/>
      <c r="AT10" s="186"/>
      <c r="AU10" s="186"/>
      <c r="AV10" s="186"/>
      <c r="AW10" s="186"/>
      <c r="AX10" s="186"/>
      <c r="AY10" s="186"/>
      <c r="AZ10" s="187"/>
      <c r="BB10" s="226" t="s">
        <v>125</v>
      </c>
      <c r="BD10" s="185" t="s">
        <v>151</v>
      </c>
      <c r="BE10" s="186"/>
      <c r="BF10" s="186"/>
      <c r="BG10" s="186"/>
      <c r="BH10" s="187"/>
    </row>
    <row r="11" spans="1:60" s="3" customFormat="1" ht="64.5" customHeight="1" thickBot="1" x14ac:dyDescent="0.25">
      <c r="A11" s="211"/>
      <c r="B11" s="211"/>
      <c r="C11" s="36" t="s">
        <v>144</v>
      </c>
      <c r="D11" s="36" t="s">
        <v>146</v>
      </c>
      <c r="E11" s="36" t="s">
        <v>145</v>
      </c>
      <c r="F11" s="216"/>
      <c r="G11" s="216"/>
      <c r="H11" s="216"/>
      <c r="I11" s="13"/>
      <c r="J11" s="132"/>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J11" s="227"/>
      <c r="AL11" s="188"/>
      <c r="AM11" s="189"/>
      <c r="AN11" s="189"/>
      <c r="AO11" s="189"/>
      <c r="AP11" s="189"/>
      <c r="AQ11" s="189"/>
      <c r="AR11" s="189"/>
      <c r="AS11" s="189"/>
      <c r="AT11" s="189"/>
      <c r="AU11" s="189"/>
      <c r="AV11" s="189"/>
      <c r="AW11" s="189"/>
      <c r="AX11" s="189"/>
      <c r="AY11" s="189"/>
      <c r="AZ11" s="190"/>
      <c r="BB11" s="227"/>
      <c r="BD11" s="188"/>
      <c r="BE11" s="189"/>
      <c r="BF11" s="189"/>
      <c r="BG11" s="189"/>
      <c r="BH11" s="190"/>
    </row>
    <row r="12" spans="1:60" s="4" customFormat="1" ht="30.75" customHeight="1" thickBot="1" x14ac:dyDescent="0.25">
      <c r="A12" s="53"/>
      <c r="B12" s="52" t="s">
        <v>143</v>
      </c>
      <c r="C12" s="37"/>
      <c r="D12" s="37"/>
      <c r="E12" s="37"/>
      <c r="F12" s="37"/>
      <c r="G12" s="19"/>
      <c r="H12" s="37"/>
      <c r="I12" s="5"/>
      <c r="J12" s="64">
        <v>1</v>
      </c>
      <c r="K12" s="65">
        <f t="shared" ref="K12:AH12" si="0">+J12+1</f>
        <v>2</v>
      </c>
      <c r="L12" s="65">
        <f t="shared" si="0"/>
        <v>3</v>
      </c>
      <c r="M12" s="65">
        <f t="shared" si="0"/>
        <v>4</v>
      </c>
      <c r="N12" s="65">
        <f t="shared" si="0"/>
        <v>5</v>
      </c>
      <c r="O12" s="65">
        <f t="shared" si="0"/>
        <v>6</v>
      </c>
      <c r="P12" s="65">
        <f t="shared" si="0"/>
        <v>7</v>
      </c>
      <c r="Q12" s="65">
        <f t="shared" si="0"/>
        <v>8</v>
      </c>
      <c r="R12" s="65">
        <f t="shared" si="0"/>
        <v>9</v>
      </c>
      <c r="S12" s="65">
        <f t="shared" si="0"/>
        <v>10</v>
      </c>
      <c r="T12" s="65">
        <f t="shared" si="0"/>
        <v>11</v>
      </c>
      <c r="U12" s="65">
        <f t="shared" si="0"/>
        <v>12</v>
      </c>
      <c r="V12" s="65">
        <f t="shared" si="0"/>
        <v>13</v>
      </c>
      <c r="W12" s="65">
        <f t="shared" si="0"/>
        <v>14</v>
      </c>
      <c r="X12" s="65">
        <f t="shared" si="0"/>
        <v>15</v>
      </c>
      <c r="Y12" s="65">
        <f t="shared" si="0"/>
        <v>16</v>
      </c>
      <c r="Z12" s="65">
        <f t="shared" si="0"/>
        <v>17</v>
      </c>
      <c r="AA12" s="65">
        <f t="shared" si="0"/>
        <v>18</v>
      </c>
      <c r="AB12" s="65">
        <f t="shared" si="0"/>
        <v>19</v>
      </c>
      <c r="AC12" s="65">
        <f t="shared" si="0"/>
        <v>20</v>
      </c>
      <c r="AD12" s="65">
        <f t="shared" si="0"/>
        <v>21</v>
      </c>
      <c r="AE12" s="65">
        <f t="shared" si="0"/>
        <v>22</v>
      </c>
      <c r="AF12" s="65">
        <f t="shared" si="0"/>
        <v>23</v>
      </c>
      <c r="AG12" s="65">
        <f t="shared" si="0"/>
        <v>24</v>
      </c>
      <c r="AH12" s="66">
        <f t="shared" si="0"/>
        <v>25</v>
      </c>
      <c r="AJ12" s="96"/>
      <c r="AL12" s="61">
        <v>1</v>
      </c>
      <c r="AM12" s="62">
        <v>2</v>
      </c>
      <c r="AN12" s="62">
        <v>3</v>
      </c>
      <c r="AO12" s="62">
        <v>4</v>
      </c>
      <c r="AP12" s="62">
        <v>5</v>
      </c>
      <c r="AQ12" s="62">
        <v>6</v>
      </c>
      <c r="AR12" s="62">
        <v>7</v>
      </c>
      <c r="AS12" s="62">
        <v>8</v>
      </c>
      <c r="AT12" s="62">
        <v>9</v>
      </c>
      <c r="AU12" s="62">
        <v>10</v>
      </c>
      <c r="AV12" s="62">
        <v>11</v>
      </c>
      <c r="AW12" s="62">
        <v>12</v>
      </c>
      <c r="AX12" s="62">
        <v>13</v>
      </c>
      <c r="AY12" s="62">
        <v>14</v>
      </c>
      <c r="AZ12" s="63">
        <v>15</v>
      </c>
      <c r="BB12" s="96"/>
      <c r="BD12" s="61">
        <v>1</v>
      </c>
      <c r="BE12" s="62">
        <v>2</v>
      </c>
      <c r="BF12" s="62">
        <v>3</v>
      </c>
      <c r="BG12" s="62">
        <v>4</v>
      </c>
      <c r="BH12" s="63">
        <v>5</v>
      </c>
    </row>
    <row r="13" spans="1:60" s="74" customFormat="1" x14ac:dyDescent="0.2">
      <c r="A13" s="118" t="s">
        <v>0</v>
      </c>
      <c r="B13" s="97" t="s">
        <v>100</v>
      </c>
      <c r="C13" s="98">
        <v>160</v>
      </c>
      <c r="D13" s="98">
        <v>11</v>
      </c>
      <c r="E13" s="119">
        <f>C13-D13</f>
        <v>149</v>
      </c>
      <c r="F13" s="81">
        <f>IF($K$6&lt;D13,$K$6,D13)</f>
        <v>8</v>
      </c>
      <c r="G13" s="99">
        <f>D13/F13</f>
        <v>1.375</v>
      </c>
      <c r="H13" s="85">
        <f ca="1">RAND()*G13</f>
        <v>0.15391817109388994</v>
      </c>
      <c r="I13" s="100"/>
      <c r="J13" s="109">
        <f t="shared" ref="J13:J14" ca="1" si="1">ROUNDUP(H13,0)</f>
        <v>1</v>
      </c>
      <c r="K13" s="110">
        <f t="shared" ref="K13:AH13" ca="1" si="2">IF(K$12&lt;=$F13,ROUNDUP($H13+J$12*$G13,0),"")</f>
        <v>2</v>
      </c>
      <c r="L13" s="110">
        <f t="shared" ca="1" si="2"/>
        <v>3</v>
      </c>
      <c r="M13" s="110">
        <f t="shared" ca="1" si="2"/>
        <v>5</v>
      </c>
      <c r="N13" s="110">
        <f t="shared" ca="1" si="2"/>
        <v>6</v>
      </c>
      <c r="O13" s="110">
        <f t="shared" ca="1" si="2"/>
        <v>8</v>
      </c>
      <c r="P13" s="110">
        <f t="shared" ca="1" si="2"/>
        <v>9</v>
      </c>
      <c r="Q13" s="110">
        <f t="shared" ca="1" si="2"/>
        <v>10</v>
      </c>
      <c r="R13" s="110" t="str">
        <f t="shared" si="2"/>
        <v/>
      </c>
      <c r="S13" s="110" t="str">
        <f t="shared" si="2"/>
        <v/>
      </c>
      <c r="T13" s="110" t="str">
        <f t="shared" si="2"/>
        <v/>
      </c>
      <c r="U13" s="110" t="str">
        <f t="shared" si="2"/>
        <v/>
      </c>
      <c r="V13" s="110" t="str">
        <f t="shared" si="2"/>
        <v/>
      </c>
      <c r="W13" s="110" t="str">
        <f t="shared" si="2"/>
        <v/>
      </c>
      <c r="X13" s="110" t="str">
        <f t="shared" si="2"/>
        <v/>
      </c>
      <c r="Y13" s="110" t="str">
        <f t="shared" si="2"/>
        <v/>
      </c>
      <c r="Z13" s="110" t="str">
        <f t="shared" si="2"/>
        <v/>
      </c>
      <c r="AA13" s="110" t="str">
        <f t="shared" si="2"/>
        <v/>
      </c>
      <c r="AB13" s="110" t="str">
        <f t="shared" si="2"/>
        <v/>
      </c>
      <c r="AC13" s="110" t="str">
        <f t="shared" si="2"/>
        <v/>
      </c>
      <c r="AD13" s="110" t="str">
        <f t="shared" si="2"/>
        <v/>
      </c>
      <c r="AE13" s="110" t="str">
        <f t="shared" si="2"/>
        <v/>
      </c>
      <c r="AF13" s="110" t="str">
        <f t="shared" si="2"/>
        <v/>
      </c>
      <c r="AG13" s="110" t="str">
        <f t="shared" si="2"/>
        <v/>
      </c>
      <c r="AH13" s="111" t="str">
        <f t="shared" si="2"/>
        <v/>
      </c>
      <c r="AJ13" s="232">
        <f ca="1">RAND()*$AO$6</f>
        <v>0.73060882375852687</v>
      </c>
      <c r="AK13" s="179"/>
      <c r="AL13" s="233">
        <f ca="1">ROUNDUP($AJ13,0)</f>
        <v>1</v>
      </c>
      <c r="AM13" s="191">
        <f ca="1">IF(AM$12&lt;=($AH$6*$D$6),ROUNDUP($AJ13+(AL$12*$AO$6),0),"")</f>
        <v>3</v>
      </c>
      <c r="AN13" s="191">
        <f t="shared" ref="AN13:AZ13" ca="1" si="3">IF(AN$12&lt;=($AH$6*$D$6),ROUNDUP($AJ13+(AM$12*$AO$6),0),"")</f>
        <v>5</v>
      </c>
      <c r="AO13" s="191">
        <f t="shared" ca="1" si="3"/>
        <v>7</v>
      </c>
      <c r="AP13" s="191">
        <f t="shared" ca="1" si="3"/>
        <v>9</v>
      </c>
      <c r="AQ13" s="191">
        <f t="shared" ca="1" si="3"/>
        <v>11</v>
      </c>
      <c r="AR13" s="191">
        <f t="shared" ca="1" si="3"/>
        <v>13</v>
      </c>
      <c r="AS13" s="191">
        <f t="shared" ca="1" si="3"/>
        <v>15</v>
      </c>
      <c r="AT13" s="191">
        <f t="shared" ca="1" si="3"/>
        <v>17</v>
      </c>
      <c r="AU13" s="191">
        <f t="shared" ca="1" si="3"/>
        <v>19</v>
      </c>
      <c r="AV13" s="191" t="str">
        <f t="shared" si="3"/>
        <v/>
      </c>
      <c r="AW13" s="191" t="str">
        <f t="shared" si="3"/>
        <v/>
      </c>
      <c r="AX13" s="191" t="str">
        <f t="shared" si="3"/>
        <v/>
      </c>
      <c r="AY13" s="191" t="str">
        <f t="shared" si="3"/>
        <v/>
      </c>
      <c r="AZ13" s="234" t="str">
        <f t="shared" si="3"/>
        <v/>
      </c>
      <c r="BA13" s="90"/>
      <c r="BB13" s="232">
        <f ca="1">RAND()*$AO$7</f>
        <v>1.5928330920621248</v>
      </c>
      <c r="BD13" s="233">
        <f ca="1">ROUNDUP($BB13,0)</f>
        <v>2</v>
      </c>
      <c r="BE13" s="228">
        <f ca="1">IF(BE$12&lt;=$AH$7,ROUNDUP($BB13+(BD$12*$AO$7),0),"")</f>
        <v>6</v>
      </c>
      <c r="BF13" s="228">
        <f t="shared" ref="BF13:BH13" ca="1" si="4">IF(BF$12&lt;=$AH$7,ROUNDUP($BB13+(BE$12*$AO$7),0),"")</f>
        <v>10</v>
      </c>
      <c r="BG13" s="228">
        <f t="shared" ca="1" si="4"/>
        <v>14</v>
      </c>
      <c r="BH13" s="230">
        <f t="shared" ca="1" si="4"/>
        <v>18</v>
      </c>
    </row>
    <row r="14" spans="1:60" s="74" customFormat="1" x14ac:dyDescent="0.2">
      <c r="A14" s="118" t="s">
        <v>0</v>
      </c>
      <c r="B14" s="101" t="s">
        <v>103</v>
      </c>
      <c r="C14" s="120">
        <f>C13</f>
        <v>160</v>
      </c>
      <c r="D14" s="120">
        <f>D13</f>
        <v>11</v>
      </c>
      <c r="E14" s="121">
        <f>E13</f>
        <v>149</v>
      </c>
      <c r="F14" s="83">
        <f>$D$6-F13</f>
        <v>12</v>
      </c>
      <c r="G14" s="100">
        <f>E14/F14</f>
        <v>12.416666666666666</v>
      </c>
      <c r="H14" s="87">
        <f ca="1">+RAND()*G14</f>
        <v>2.7062558153962977</v>
      </c>
      <c r="I14" s="100"/>
      <c r="J14" s="112">
        <f t="shared" ca="1" si="1"/>
        <v>3</v>
      </c>
      <c r="K14" s="113">
        <f t="shared" ref="K14:AH14" ca="1" si="5">IF(K$12&lt;=$F14,ROUNDUP($H14+J$12*$G14,0),"")</f>
        <v>16</v>
      </c>
      <c r="L14" s="113">
        <f t="shared" ca="1" si="5"/>
        <v>28</v>
      </c>
      <c r="M14" s="113">
        <f t="shared" ca="1" si="5"/>
        <v>40</v>
      </c>
      <c r="N14" s="113">
        <f t="shared" ca="1" si="5"/>
        <v>53</v>
      </c>
      <c r="O14" s="113">
        <f t="shared" ca="1" si="5"/>
        <v>65</v>
      </c>
      <c r="P14" s="113">
        <f t="shared" ca="1" si="5"/>
        <v>78</v>
      </c>
      <c r="Q14" s="113">
        <f t="shared" ca="1" si="5"/>
        <v>90</v>
      </c>
      <c r="R14" s="113">
        <f t="shared" ca="1" si="5"/>
        <v>103</v>
      </c>
      <c r="S14" s="113">
        <f t="shared" ca="1" si="5"/>
        <v>115</v>
      </c>
      <c r="T14" s="113">
        <f t="shared" ca="1" si="5"/>
        <v>127</v>
      </c>
      <c r="U14" s="113">
        <f t="shared" ca="1" si="5"/>
        <v>140</v>
      </c>
      <c r="V14" s="113" t="str">
        <f t="shared" si="5"/>
        <v/>
      </c>
      <c r="W14" s="113" t="str">
        <f t="shared" si="5"/>
        <v/>
      </c>
      <c r="X14" s="113" t="str">
        <f t="shared" si="5"/>
        <v/>
      </c>
      <c r="Y14" s="113" t="str">
        <f t="shared" si="5"/>
        <v/>
      </c>
      <c r="Z14" s="113" t="str">
        <f t="shared" si="5"/>
        <v/>
      </c>
      <c r="AA14" s="113" t="str">
        <f t="shared" si="5"/>
        <v/>
      </c>
      <c r="AB14" s="113" t="str">
        <f t="shared" si="5"/>
        <v/>
      </c>
      <c r="AC14" s="113" t="str">
        <f t="shared" si="5"/>
        <v/>
      </c>
      <c r="AD14" s="113" t="str">
        <f t="shared" si="5"/>
        <v/>
      </c>
      <c r="AE14" s="113" t="str">
        <f t="shared" si="5"/>
        <v/>
      </c>
      <c r="AF14" s="113" t="str">
        <f t="shared" si="5"/>
        <v/>
      </c>
      <c r="AG14" s="113" t="str">
        <f t="shared" si="5"/>
        <v/>
      </c>
      <c r="AH14" s="114" t="str">
        <f t="shared" si="5"/>
        <v/>
      </c>
      <c r="AJ14" s="220"/>
      <c r="AK14" s="179"/>
      <c r="AL14" s="183"/>
      <c r="AM14" s="179"/>
      <c r="AN14" s="179"/>
      <c r="AO14" s="179"/>
      <c r="AP14" s="179"/>
      <c r="AQ14" s="179"/>
      <c r="AR14" s="179"/>
      <c r="AS14" s="179"/>
      <c r="AT14" s="179"/>
      <c r="AU14" s="179"/>
      <c r="AV14" s="179"/>
      <c r="AW14" s="179"/>
      <c r="AX14" s="179"/>
      <c r="AY14" s="179"/>
      <c r="AZ14" s="181"/>
      <c r="BA14" s="90"/>
      <c r="BB14" s="220"/>
      <c r="BD14" s="183"/>
      <c r="BE14" s="229"/>
      <c r="BF14" s="229"/>
      <c r="BG14" s="229"/>
      <c r="BH14" s="231"/>
    </row>
    <row r="15" spans="1:60" s="74" customFormat="1" x14ac:dyDescent="0.2">
      <c r="A15" s="118" t="s">
        <v>1</v>
      </c>
      <c r="B15" s="101" t="s">
        <v>100</v>
      </c>
      <c r="C15" s="102">
        <v>191</v>
      </c>
      <c r="D15" s="102">
        <v>17</v>
      </c>
      <c r="E15" s="121">
        <f>C15-D15</f>
        <v>174</v>
      </c>
      <c r="F15" s="83">
        <f>IF($K$6&lt;D15,$K$6,D15)</f>
        <v>8</v>
      </c>
      <c r="G15" s="100">
        <f>D15/F15</f>
        <v>2.125</v>
      </c>
      <c r="H15" s="87">
        <f ca="1">RAND()*G15</f>
        <v>1.4522533150888333</v>
      </c>
      <c r="I15" s="100"/>
      <c r="J15" s="112">
        <f t="shared" ref="J15:J78" ca="1" si="6">ROUNDUP(H15,0)</f>
        <v>2</v>
      </c>
      <c r="K15" s="113">
        <f t="shared" ref="K15:AH15" ca="1" si="7">IF(K$12&lt;=$F15,ROUNDUP($H15+J$12*$G15,0),"")</f>
        <v>4</v>
      </c>
      <c r="L15" s="113">
        <f t="shared" ca="1" si="7"/>
        <v>6</v>
      </c>
      <c r="M15" s="113">
        <f t="shared" ca="1" si="7"/>
        <v>8</v>
      </c>
      <c r="N15" s="113">
        <f t="shared" ca="1" si="7"/>
        <v>10</v>
      </c>
      <c r="O15" s="113">
        <f t="shared" ca="1" si="7"/>
        <v>13</v>
      </c>
      <c r="P15" s="113">
        <f t="shared" ca="1" si="7"/>
        <v>15</v>
      </c>
      <c r="Q15" s="113">
        <f t="shared" ca="1" si="7"/>
        <v>17</v>
      </c>
      <c r="R15" s="113" t="str">
        <f t="shared" si="7"/>
        <v/>
      </c>
      <c r="S15" s="113" t="str">
        <f t="shared" si="7"/>
        <v/>
      </c>
      <c r="T15" s="113" t="str">
        <f t="shared" si="7"/>
        <v/>
      </c>
      <c r="U15" s="113" t="str">
        <f t="shared" si="7"/>
        <v/>
      </c>
      <c r="V15" s="113" t="str">
        <f t="shared" si="7"/>
        <v/>
      </c>
      <c r="W15" s="113" t="str">
        <f t="shared" si="7"/>
        <v/>
      </c>
      <c r="X15" s="113" t="str">
        <f t="shared" si="7"/>
        <v/>
      </c>
      <c r="Y15" s="113" t="str">
        <f t="shared" si="7"/>
        <v/>
      </c>
      <c r="Z15" s="113" t="str">
        <f t="shared" si="7"/>
        <v/>
      </c>
      <c r="AA15" s="113" t="str">
        <f t="shared" si="7"/>
        <v/>
      </c>
      <c r="AB15" s="113" t="str">
        <f t="shared" si="7"/>
        <v/>
      </c>
      <c r="AC15" s="113" t="str">
        <f t="shared" si="7"/>
        <v/>
      </c>
      <c r="AD15" s="113" t="str">
        <f t="shared" si="7"/>
        <v/>
      </c>
      <c r="AE15" s="113" t="str">
        <f t="shared" si="7"/>
        <v/>
      </c>
      <c r="AF15" s="113" t="str">
        <f t="shared" si="7"/>
        <v/>
      </c>
      <c r="AG15" s="113" t="str">
        <f t="shared" si="7"/>
        <v/>
      </c>
      <c r="AH15" s="114" t="str">
        <f t="shared" si="7"/>
        <v/>
      </c>
      <c r="AJ15" s="220">
        <f ca="1">RAND()*$AO$6</f>
        <v>0.75172283216038283</v>
      </c>
      <c r="AL15" s="183">
        <f ca="1">ROUNDUP($AJ15,0)</f>
        <v>1</v>
      </c>
      <c r="AM15" s="179">
        <f ca="1">IF(AM$12&lt;=($AH$6*$D$6),ROUNDUP($AJ15+(AL$12*$AO$6),0),"")</f>
        <v>3</v>
      </c>
      <c r="AN15" s="179">
        <f t="shared" ref="AN15:AZ15" ca="1" si="8">IF(AN$12&lt;=($AH$6*$D$6),ROUNDUP($AJ15+(AM$12*$AO$6),0),"")</f>
        <v>5</v>
      </c>
      <c r="AO15" s="179">
        <f t="shared" ca="1" si="8"/>
        <v>7</v>
      </c>
      <c r="AP15" s="179">
        <f t="shared" ca="1" si="8"/>
        <v>9</v>
      </c>
      <c r="AQ15" s="179">
        <f t="shared" ca="1" si="8"/>
        <v>11</v>
      </c>
      <c r="AR15" s="179">
        <f t="shared" ca="1" si="8"/>
        <v>13</v>
      </c>
      <c r="AS15" s="179">
        <f t="shared" ca="1" si="8"/>
        <v>15</v>
      </c>
      <c r="AT15" s="179">
        <f t="shared" ca="1" si="8"/>
        <v>17</v>
      </c>
      <c r="AU15" s="179">
        <f t="shared" ca="1" si="8"/>
        <v>19</v>
      </c>
      <c r="AV15" s="179" t="str">
        <f t="shared" si="8"/>
        <v/>
      </c>
      <c r="AW15" s="179" t="str">
        <f t="shared" si="8"/>
        <v/>
      </c>
      <c r="AX15" s="179" t="str">
        <f t="shared" si="8"/>
        <v/>
      </c>
      <c r="AY15" s="179" t="str">
        <f t="shared" si="8"/>
        <v/>
      </c>
      <c r="AZ15" s="181" t="str">
        <f t="shared" si="8"/>
        <v/>
      </c>
      <c r="BB15" s="220">
        <f ca="1">RAND()*$AO$7</f>
        <v>1.4489005009640237</v>
      </c>
      <c r="BD15" s="183">
        <f t="shared" ref="BD15" ca="1" si="9">ROUNDUP($BB15,0)</f>
        <v>2</v>
      </c>
      <c r="BE15" s="229">
        <f t="shared" ref="BE15:BH15" ca="1" si="10">IF(BE$12&lt;=$AH$7,ROUNDUP($BB15+(BD$12*$AO$7),0),"")</f>
        <v>6</v>
      </c>
      <c r="BF15" s="229">
        <f t="shared" ca="1" si="10"/>
        <v>10</v>
      </c>
      <c r="BG15" s="229">
        <f t="shared" ca="1" si="10"/>
        <v>14</v>
      </c>
      <c r="BH15" s="231">
        <f t="shared" ca="1" si="10"/>
        <v>18</v>
      </c>
    </row>
    <row r="16" spans="1:60" s="74" customFormat="1" x14ac:dyDescent="0.2">
      <c r="A16" s="118" t="s">
        <v>1</v>
      </c>
      <c r="B16" s="101" t="s">
        <v>103</v>
      </c>
      <c r="C16" s="120">
        <f>C15</f>
        <v>191</v>
      </c>
      <c r="D16" s="120">
        <f>D15</f>
        <v>17</v>
      </c>
      <c r="E16" s="121">
        <f>E15</f>
        <v>174</v>
      </c>
      <c r="F16" s="83">
        <f>$D$6-F15</f>
        <v>12</v>
      </c>
      <c r="G16" s="100">
        <f>E16/F16</f>
        <v>14.5</v>
      </c>
      <c r="H16" s="87">
        <f ca="1">+RAND()*G16</f>
        <v>7.6355462793997741</v>
      </c>
      <c r="I16" s="100"/>
      <c r="J16" s="112">
        <f t="shared" ca="1" si="6"/>
        <v>8</v>
      </c>
      <c r="K16" s="113">
        <f t="shared" ref="K16:AH16" ca="1" si="11">IF(K$12&lt;=$F16,ROUNDUP($H16+J$12*$G16,0),"")</f>
        <v>23</v>
      </c>
      <c r="L16" s="113">
        <f t="shared" ca="1" si="11"/>
        <v>37</v>
      </c>
      <c r="M16" s="113">
        <f t="shared" ca="1" si="11"/>
        <v>52</v>
      </c>
      <c r="N16" s="113">
        <f t="shared" ca="1" si="11"/>
        <v>66</v>
      </c>
      <c r="O16" s="113">
        <f t="shared" ca="1" si="11"/>
        <v>81</v>
      </c>
      <c r="P16" s="113">
        <f t="shared" ca="1" si="11"/>
        <v>95</v>
      </c>
      <c r="Q16" s="113">
        <f t="shared" ca="1" si="11"/>
        <v>110</v>
      </c>
      <c r="R16" s="113">
        <f t="shared" ca="1" si="11"/>
        <v>124</v>
      </c>
      <c r="S16" s="113">
        <f t="shared" ca="1" si="11"/>
        <v>139</v>
      </c>
      <c r="T16" s="113">
        <f t="shared" ca="1" si="11"/>
        <v>153</v>
      </c>
      <c r="U16" s="113">
        <f t="shared" ca="1" si="11"/>
        <v>168</v>
      </c>
      <c r="V16" s="113" t="str">
        <f t="shared" si="11"/>
        <v/>
      </c>
      <c r="W16" s="113" t="str">
        <f t="shared" si="11"/>
        <v/>
      </c>
      <c r="X16" s="113" t="str">
        <f t="shared" si="11"/>
        <v/>
      </c>
      <c r="Y16" s="113" t="str">
        <f t="shared" si="11"/>
        <v/>
      </c>
      <c r="Z16" s="113" t="str">
        <f t="shared" si="11"/>
        <v/>
      </c>
      <c r="AA16" s="113" t="str">
        <f t="shared" si="11"/>
        <v/>
      </c>
      <c r="AB16" s="113" t="str">
        <f t="shared" si="11"/>
        <v/>
      </c>
      <c r="AC16" s="113" t="str">
        <f t="shared" si="11"/>
        <v/>
      </c>
      <c r="AD16" s="113" t="str">
        <f t="shared" si="11"/>
        <v/>
      </c>
      <c r="AE16" s="113" t="str">
        <f t="shared" si="11"/>
        <v/>
      </c>
      <c r="AF16" s="113" t="str">
        <f t="shared" si="11"/>
        <v/>
      </c>
      <c r="AG16" s="113" t="str">
        <f t="shared" si="11"/>
        <v/>
      </c>
      <c r="AH16" s="114" t="str">
        <f t="shared" si="11"/>
        <v/>
      </c>
      <c r="AJ16" s="220"/>
      <c r="AL16" s="183"/>
      <c r="AM16" s="179"/>
      <c r="AN16" s="179"/>
      <c r="AO16" s="179"/>
      <c r="AP16" s="179"/>
      <c r="AQ16" s="179"/>
      <c r="AR16" s="179"/>
      <c r="AS16" s="179"/>
      <c r="AT16" s="179"/>
      <c r="AU16" s="179"/>
      <c r="AV16" s="179"/>
      <c r="AW16" s="179"/>
      <c r="AX16" s="179"/>
      <c r="AY16" s="179"/>
      <c r="AZ16" s="181"/>
      <c r="BB16" s="220"/>
      <c r="BD16" s="183"/>
      <c r="BE16" s="229"/>
      <c r="BF16" s="229"/>
      <c r="BG16" s="229"/>
      <c r="BH16" s="231"/>
    </row>
    <row r="17" spans="1:60" s="74" customFormat="1" x14ac:dyDescent="0.2">
      <c r="A17" s="118" t="s">
        <v>2</v>
      </c>
      <c r="B17" s="101" t="s">
        <v>100</v>
      </c>
      <c r="C17" s="102">
        <v>188</v>
      </c>
      <c r="D17" s="102">
        <v>13</v>
      </c>
      <c r="E17" s="121">
        <f>C17-D17</f>
        <v>175</v>
      </c>
      <c r="F17" s="83">
        <f>IF($K$6&lt;D17,$K$6,D17)</f>
        <v>8</v>
      </c>
      <c r="G17" s="100">
        <f>D17/F17</f>
        <v>1.625</v>
      </c>
      <c r="H17" s="87">
        <f ca="1">RAND()*G17</f>
        <v>1.1370085102260568</v>
      </c>
      <c r="I17" s="100"/>
      <c r="J17" s="112">
        <f t="shared" ca="1" si="6"/>
        <v>2</v>
      </c>
      <c r="K17" s="113">
        <f t="shared" ref="K17:AH17" ca="1" si="12">IF(K$12&lt;=$F17,ROUNDUP($H17+J$12*$G17,0),"")</f>
        <v>3</v>
      </c>
      <c r="L17" s="113">
        <f t="shared" ca="1" si="12"/>
        <v>5</v>
      </c>
      <c r="M17" s="113">
        <f t="shared" ca="1" si="12"/>
        <v>7</v>
      </c>
      <c r="N17" s="113">
        <f t="shared" ca="1" si="12"/>
        <v>8</v>
      </c>
      <c r="O17" s="113">
        <f t="shared" ca="1" si="12"/>
        <v>10</v>
      </c>
      <c r="P17" s="113">
        <f t="shared" ca="1" si="12"/>
        <v>11</v>
      </c>
      <c r="Q17" s="113">
        <f t="shared" ca="1" si="12"/>
        <v>13</v>
      </c>
      <c r="R17" s="113" t="str">
        <f t="shared" si="12"/>
        <v/>
      </c>
      <c r="S17" s="113" t="str">
        <f t="shared" si="12"/>
        <v/>
      </c>
      <c r="T17" s="113" t="str">
        <f t="shared" si="12"/>
        <v/>
      </c>
      <c r="U17" s="113" t="str">
        <f t="shared" si="12"/>
        <v/>
      </c>
      <c r="V17" s="113" t="str">
        <f t="shared" si="12"/>
        <v/>
      </c>
      <c r="W17" s="113" t="str">
        <f t="shared" si="12"/>
        <v/>
      </c>
      <c r="X17" s="113" t="str">
        <f t="shared" si="12"/>
        <v/>
      </c>
      <c r="Y17" s="113" t="str">
        <f t="shared" si="12"/>
        <v/>
      </c>
      <c r="Z17" s="113" t="str">
        <f t="shared" si="12"/>
        <v/>
      </c>
      <c r="AA17" s="113" t="str">
        <f t="shared" si="12"/>
        <v/>
      </c>
      <c r="AB17" s="113" t="str">
        <f t="shared" si="12"/>
        <v/>
      </c>
      <c r="AC17" s="113" t="str">
        <f t="shared" si="12"/>
        <v/>
      </c>
      <c r="AD17" s="113" t="str">
        <f t="shared" si="12"/>
        <v/>
      </c>
      <c r="AE17" s="113" t="str">
        <f t="shared" si="12"/>
        <v/>
      </c>
      <c r="AF17" s="113" t="str">
        <f t="shared" si="12"/>
        <v/>
      </c>
      <c r="AG17" s="113" t="str">
        <f t="shared" si="12"/>
        <v/>
      </c>
      <c r="AH17" s="114" t="str">
        <f t="shared" si="12"/>
        <v/>
      </c>
      <c r="AJ17" s="220">
        <f ca="1">RAND()*$AO$6</f>
        <v>1.2327136951328264</v>
      </c>
      <c r="AL17" s="183">
        <f ca="1">ROUNDUP($AJ17,0)</f>
        <v>2</v>
      </c>
      <c r="AM17" s="179">
        <f t="shared" ref="AM17:AZ17" ca="1" si="13">IF(AM$12&lt;=($AH$6*$D$6),ROUNDUP($AJ17+(AL$12*$AO$6),0),"")</f>
        <v>4</v>
      </c>
      <c r="AN17" s="179">
        <f t="shared" ca="1" si="13"/>
        <v>6</v>
      </c>
      <c r="AO17" s="179">
        <f t="shared" ca="1" si="13"/>
        <v>8</v>
      </c>
      <c r="AP17" s="179">
        <f t="shared" ca="1" si="13"/>
        <v>10</v>
      </c>
      <c r="AQ17" s="179">
        <f t="shared" ca="1" si="13"/>
        <v>12</v>
      </c>
      <c r="AR17" s="179">
        <f t="shared" ca="1" si="13"/>
        <v>14</v>
      </c>
      <c r="AS17" s="179">
        <f t="shared" ca="1" si="13"/>
        <v>16</v>
      </c>
      <c r="AT17" s="179">
        <f t="shared" ca="1" si="13"/>
        <v>18</v>
      </c>
      <c r="AU17" s="179">
        <f t="shared" ca="1" si="13"/>
        <v>20</v>
      </c>
      <c r="AV17" s="179" t="str">
        <f t="shared" si="13"/>
        <v/>
      </c>
      <c r="AW17" s="179" t="str">
        <f t="shared" si="13"/>
        <v/>
      </c>
      <c r="AX17" s="179" t="str">
        <f t="shared" si="13"/>
        <v/>
      </c>
      <c r="AY17" s="179" t="str">
        <f t="shared" si="13"/>
        <v/>
      </c>
      <c r="AZ17" s="181" t="str">
        <f t="shared" si="13"/>
        <v/>
      </c>
      <c r="BB17" s="220">
        <f ca="1">RAND()*$AO$7</f>
        <v>1.0949065760842149</v>
      </c>
      <c r="BD17" s="183">
        <f t="shared" ref="BD17" ca="1" si="14">ROUNDUP($BB17,0)</f>
        <v>2</v>
      </c>
      <c r="BE17" s="229">
        <f t="shared" ref="BE17:BH17" ca="1" si="15">IF(BE$12&lt;=$AH$7,ROUNDUP($BB17+(BD$12*$AO$7),0),"")</f>
        <v>6</v>
      </c>
      <c r="BF17" s="229">
        <f t="shared" ca="1" si="15"/>
        <v>10</v>
      </c>
      <c r="BG17" s="229">
        <f t="shared" ca="1" si="15"/>
        <v>14</v>
      </c>
      <c r="BH17" s="231">
        <f t="shared" ca="1" si="15"/>
        <v>18</v>
      </c>
    </row>
    <row r="18" spans="1:60" s="74" customFormat="1" x14ac:dyDescent="0.2">
      <c r="A18" s="118" t="s">
        <v>2</v>
      </c>
      <c r="B18" s="101" t="s">
        <v>103</v>
      </c>
      <c r="C18" s="120">
        <f>C17</f>
        <v>188</v>
      </c>
      <c r="D18" s="120">
        <f>D17</f>
        <v>13</v>
      </c>
      <c r="E18" s="121">
        <f>E17</f>
        <v>175</v>
      </c>
      <c r="F18" s="83">
        <f>$D$6-F17</f>
        <v>12</v>
      </c>
      <c r="G18" s="100">
        <f>E18/F18</f>
        <v>14.583333333333334</v>
      </c>
      <c r="H18" s="87">
        <f ca="1">+RAND()*G18</f>
        <v>5.1871639667762635</v>
      </c>
      <c r="I18" s="100"/>
      <c r="J18" s="112">
        <f t="shared" ca="1" si="6"/>
        <v>6</v>
      </c>
      <c r="K18" s="113">
        <f t="shared" ref="K18:AH18" ca="1" si="16">IF(K$12&lt;=$F18,ROUNDUP($H18+J$12*$G18,0),"")</f>
        <v>20</v>
      </c>
      <c r="L18" s="113">
        <f t="shared" ca="1" si="16"/>
        <v>35</v>
      </c>
      <c r="M18" s="113">
        <f t="shared" ca="1" si="16"/>
        <v>49</v>
      </c>
      <c r="N18" s="113">
        <f t="shared" ca="1" si="16"/>
        <v>64</v>
      </c>
      <c r="O18" s="113">
        <f t="shared" ca="1" si="16"/>
        <v>79</v>
      </c>
      <c r="P18" s="113">
        <f t="shared" ca="1" si="16"/>
        <v>93</v>
      </c>
      <c r="Q18" s="113">
        <f t="shared" ca="1" si="16"/>
        <v>108</v>
      </c>
      <c r="R18" s="113">
        <f t="shared" ca="1" si="16"/>
        <v>122</v>
      </c>
      <c r="S18" s="113">
        <f t="shared" ca="1" si="16"/>
        <v>137</v>
      </c>
      <c r="T18" s="113">
        <f t="shared" ca="1" si="16"/>
        <v>152</v>
      </c>
      <c r="U18" s="113">
        <f t="shared" ca="1" si="16"/>
        <v>166</v>
      </c>
      <c r="V18" s="113" t="str">
        <f t="shared" si="16"/>
        <v/>
      </c>
      <c r="W18" s="113" t="str">
        <f t="shared" si="16"/>
        <v/>
      </c>
      <c r="X18" s="113" t="str">
        <f t="shared" si="16"/>
        <v/>
      </c>
      <c r="Y18" s="113" t="str">
        <f t="shared" si="16"/>
        <v/>
      </c>
      <c r="Z18" s="113" t="str">
        <f t="shared" si="16"/>
        <v/>
      </c>
      <c r="AA18" s="113" t="str">
        <f t="shared" si="16"/>
        <v/>
      </c>
      <c r="AB18" s="113" t="str">
        <f t="shared" si="16"/>
        <v/>
      </c>
      <c r="AC18" s="113" t="str">
        <f t="shared" si="16"/>
        <v/>
      </c>
      <c r="AD18" s="113" t="str">
        <f t="shared" si="16"/>
        <v/>
      </c>
      <c r="AE18" s="113" t="str">
        <f t="shared" si="16"/>
        <v/>
      </c>
      <c r="AF18" s="113" t="str">
        <f t="shared" si="16"/>
        <v/>
      </c>
      <c r="AG18" s="113" t="str">
        <f t="shared" si="16"/>
        <v/>
      </c>
      <c r="AH18" s="114" t="str">
        <f t="shared" si="16"/>
        <v/>
      </c>
      <c r="AJ18" s="220"/>
      <c r="AL18" s="183"/>
      <c r="AM18" s="179"/>
      <c r="AN18" s="179"/>
      <c r="AO18" s="179"/>
      <c r="AP18" s="179"/>
      <c r="AQ18" s="179"/>
      <c r="AR18" s="179"/>
      <c r="AS18" s="179"/>
      <c r="AT18" s="179"/>
      <c r="AU18" s="179"/>
      <c r="AV18" s="179"/>
      <c r="AW18" s="179"/>
      <c r="AX18" s="179"/>
      <c r="AY18" s="179"/>
      <c r="AZ18" s="181"/>
      <c r="BB18" s="220"/>
      <c r="BD18" s="183"/>
      <c r="BE18" s="229"/>
      <c r="BF18" s="229"/>
      <c r="BG18" s="229"/>
      <c r="BH18" s="231"/>
    </row>
    <row r="19" spans="1:60" s="74" customFormat="1" x14ac:dyDescent="0.2">
      <c r="A19" s="118" t="s">
        <v>3</v>
      </c>
      <c r="B19" s="101" t="s">
        <v>100</v>
      </c>
      <c r="C19" s="102">
        <v>181</v>
      </c>
      <c r="D19" s="102">
        <v>11</v>
      </c>
      <c r="E19" s="121">
        <f>C19-D19</f>
        <v>170</v>
      </c>
      <c r="F19" s="83">
        <f>IF($K$6&lt;D19,$K$6,D19)</f>
        <v>8</v>
      </c>
      <c r="G19" s="100">
        <f>D19/F19</f>
        <v>1.375</v>
      </c>
      <c r="H19" s="87">
        <f ca="1">RAND()*G19</f>
        <v>0.20753309778459933</v>
      </c>
      <c r="I19" s="100"/>
      <c r="J19" s="112">
        <f t="shared" ca="1" si="6"/>
        <v>1</v>
      </c>
      <c r="K19" s="113">
        <f t="shared" ref="K19:AH19" ca="1" si="17">IF(K$12&lt;=$F19,ROUNDUP($H19+J$12*$G19,0),"")</f>
        <v>2</v>
      </c>
      <c r="L19" s="113">
        <f t="shared" ca="1" si="17"/>
        <v>3</v>
      </c>
      <c r="M19" s="113">
        <f t="shared" ca="1" si="17"/>
        <v>5</v>
      </c>
      <c r="N19" s="113">
        <f t="shared" ca="1" si="17"/>
        <v>6</v>
      </c>
      <c r="O19" s="113">
        <f t="shared" ca="1" si="17"/>
        <v>8</v>
      </c>
      <c r="P19" s="113">
        <f t="shared" ca="1" si="17"/>
        <v>9</v>
      </c>
      <c r="Q19" s="113">
        <f t="shared" ca="1" si="17"/>
        <v>10</v>
      </c>
      <c r="R19" s="113" t="str">
        <f t="shared" si="17"/>
        <v/>
      </c>
      <c r="S19" s="113" t="str">
        <f t="shared" si="17"/>
        <v/>
      </c>
      <c r="T19" s="113" t="str">
        <f t="shared" si="17"/>
        <v/>
      </c>
      <c r="U19" s="113" t="str">
        <f t="shared" si="17"/>
        <v/>
      </c>
      <c r="V19" s="113" t="str">
        <f t="shared" si="17"/>
        <v/>
      </c>
      <c r="W19" s="113" t="str">
        <f t="shared" si="17"/>
        <v/>
      </c>
      <c r="X19" s="113" t="str">
        <f t="shared" si="17"/>
        <v/>
      </c>
      <c r="Y19" s="113" t="str">
        <f t="shared" si="17"/>
        <v/>
      </c>
      <c r="Z19" s="113" t="str">
        <f t="shared" si="17"/>
        <v/>
      </c>
      <c r="AA19" s="113" t="str">
        <f t="shared" si="17"/>
        <v/>
      </c>
      <c r="AB19" s="113" t="str">
        <f t="shared" si="17"/>
        <v/>
      </c>
      <c r="AC19" s="113" t="str">
        <f t="shared" si="17"/>
        <v/>
      </c>
      <c r="AD19" s="113" t="str">
        <f t="shared" si="17"/>
        <v/>
      </c>
      <c r="AE19" s="113" t="str">
        <f t="shared" si="17"/>
        <v/>
      </c>
      <c r="AF19" s="113" t="str">
        <f t="shared" si="17"/>
        <v/>
      </c>
      <c r="AG19" s="113" t="str">
        <f t="shared" si="17"/>
        <v/>
      </c>
      <c r="AH19" s="114" t="str">
        <f t="shared" si="17"/>
        <v/>
      </c>
      <c r="AJ19" s="220">
        <f ca="1">RAND()*$AO$6</f>
        <v>1.4368258617665488</v>
      </c>
      <c r="AL19" s="183">
        <f t="shared" ref="AL19" ca="1" si="18">ROUNDUP($AJ19,0)</f>
        <v>2</v>
      </c>
      <c r="AM19" s="179">
        <f t="shared" ref="AM19:AZ19" ca="1" si="19">IF(AM$12&lt;=($AH$6*$D$6),ROUNDUP($AJ19+(AL$12*$AO$6),0),"")</f>
        <v>4</v>
      </c>
      <c r="AN19" s="179">
        <f t="shared" ca="1" si="19"/>
        <v>6</v>
      </c>
      <c r="AO19" s="179">
        <f t="shared" ca="1" si="19"/>
        <v>8</v>
      </c>
      <c r="AP19" s="179">
        <f t="shared" ca="1" si="19"/>
        <v>10</v>
      </c>
      <c r="AQ19" s="179">
        <f t="shared" ca="1" si="19"/>
        <v>12</v>
      </c>
      <c r="AR19" s="179">
        <f t="shared" ca="1" si="19"/>
        <v>14</v>
      </c>
      <c r="AS19" s="179">
        <f t="shared" ca="1" si="19"/>
        <v>16</v>
      </c>
      <c r="AT19" s="179">
        <f t="shared" ca="1" si="19"/>
        <v>18</v>
      </c>
      <c r="AU19" s="179">
        <f t="shared" ca="1" si="19"/>
        <v>20</v>
      </c>
      <c r="AV19" s="179" t="str">
        <f t="shared" si="19"/>
        <v/>
      </c>
      <c r="AW19" s="179" t="str">
        <f t="shared" si="19"/>
        <v/>
      </c>
      <c r="AX19" s="179" t="str">
        <f t="shared" si="19"/>
        <v/>
      </c>
      <c r="AY19" s="179" t="str">
        <f t="shared" si="19"/>
        <v/>
      </c>
      <c r="AZ19" s="181" t="str">
        <f t="shared" si="19"/>
        <v/>
      </c>
      <c r="BB19" s="220">
        <f ca="1">RAND()*$AO$7</f>
        <v>1.4805033705817494</v>
      </c>
      <c r="BD19" s="183">
        <f t="shared" ref="BD19" ca="1" si="20">ROUNDUP($BB19,0)</f>
        <v>2</v>
      </c>
      <c r="BE19" s="229">
        <f t="shared" ref="BE19:BH19" ca="1" si="21">IF(BE$12&lt;=$AH$7,ROUNDUP($BB19+(BD$12*$AO$7),0),"")</f>
        <v>6</v>
      </c>
      <c r="BF19" s="229">
        <f t="shared" ca="1" si="21"/>
        <v>10</v>
      </c>
      <c r="BG19" s="229">
        <f t="shared" ca="1" si="21"/>
        <v>14</v>
      </c>
      <c r="BH19" s="231">
        <f t="shared" ca="1" si="21"/>
        <v>18</v>
      </c>
    </row>
    <row r="20" spans="1:60" s="74" customFormat="1" x14ac:dyDescent="0.2">
      <c r="A20" s="118" t="s">
        <v>3</v>
      </c>
      <c r="B20" s="101" t="s">
        <v>103</v>
      </c>
      <c r="C20" s="120">
        <f>C19</f>
        <v>181</v>
      </c>
      <c r="D20" s="120">
        <f>D19</f>
        <v>11</v>
      </c>
      <c r="E20" s="121">
        <f>E19</f>
        <v>170</v>
      </c>
      <c r="F20" s="83">
        <f>$D$6-F19</f>
        <v>12</v>
      </c>
      <c r="G20" s="100">
        <f>E20/F20</f>
        <v>14.166666666666666</v>
      </c>
      <c r="H20" s="87">
        <f ca="1">+RAND()*G20</f>
        <v>9.6118740855913707</v>
      </c>
      <c r="I20" s="100"/>
      <c r="J20" s="112">
        <f t="shared" ca="1" si="6"/>
        <v>10</v>
      </c>
      <c r="K20" s="113">
        <f t="shared" ref="K20:AH20" ca="1" si="22">IF(K$12&lt;=$F20,ROUNDUP($H20+J$12*$G20,0),"")</f>
        <v>24</v>
      </c>
      <c r="L20" s="113">
        <f t="shared" ca="1" si="22"/>
        <v>38</v>
      </c>
      <c r="M20" s="113">
        <f t="shared" ca="1" si="22"/>
        <v>53</v>
      </c>
      <c r="N20" s="113">
        <f t="shared" ca="1" si="22"/>
        <v>67</v>
      </c>
      <c r="O20" s="113">
        <f t="shared" ca="1" si="22"/>
        <v>81</v>
      </c>
      <c r="P20" s="113">
        <f t="shared" ca="1" si="22"/>
        <v>95</v>
      </c>
      <c r="Q20" s="113">
        <f t="shared" ca="1" si="22"/>
        <v>109</v>
      </c>
      <c r="R20" s="113">
        <f t="shared" ca="1" si="22"/>
        <v>123</v>
      </c>
      <c r="S20" s="113">
        <f t="shared" ca="1" si="22"/>
        <v>138</v>
      </c>
      <c r="T20" s="113">
        <f t="shared" ca="1" si="22"/>
        <v>152</v>
      </c>
      <c r="U20" s="113">
        <f t="shared" ca="1" si="22"/>
        <v>166</v>
      </c>
      <c r="V20" s="113" t="str">
        <f t="shared" si="22"/>
        <v/>
      </c>
      <c r="W20" s="113" t="str">
        <f t="shared" si="22"/>
        <v/>
      </c>
      <c r="X20" s="113" t="str">
        <f t="shared" si="22"/>
        <v/>
      </c>
      <c r="Y20" s="113" t="str">
        <f t="shared" si="22"/>
        <v/>
      </c>
      <c r="Z20" s="113" t="str">
        <f t="shared" si="22"/>
        <v/>
      </c>
      <c r="AA20" s="113" t="str">
        <f t="shared" si="22"/>
        <v/>
      </c>
      <c r="AB20" s="113" t="str">
        <f t="shared" si="22"/>
        <v/>
      </c>
      <c r="AC20" s="113" t="str">
        <f t="shared" si="22"/>
        <v/>
      </c>
      <c r="AD20" s="113" t="str">
        <f t="shared" si="22"/>
        <v/>
      </c>
      <c r="AE20" s="113" t="str">
        <f t="shared" si="22"/>
        <v/>
      </c>
      <c r="AF20" s="113" t="str">
        <f t="shared" si="22"/>
        <v/>
      </c>
      <c r="AG20" s="113" t="str">
        <f t="shared" si="22"/>
        <v/>
      </c>
      <c r="AH20" s="114" t="str">
        <f t="shared" si="22"/>
        <v/>
      </c>
      <c r="AJ20" s="220"/>
      <c r="AL20" s="183"/>
      <c r="AM20" s="179"/>
      <c r="AN20" s="179"/>
      <c r="AO20" s="179"/>
      <c r="AP20" s="179"/>
      <c r="AQ20" s="179"/>
      <c r="AR20" s="179"/>
      <c r="AS20" s="179"/>
      <c r="AT20" s="179"/>
      <c r="AU20" s="179"/>
      <c r="AV20" s="179"/>
      <c r="AW20" s="179"/>
      <c r="AX20" s="179"/>
      <c r="AY20" s="179"/>
      <c r="AZ20" s="181"/>
      <c r="BB20" s="220"/>
      <c r="BD20" s="183"/>
      <c r="BE20" s="229"/>
      <c r="BF20" s="229"/>
      <c r="BG20" s="229"/>
      <c r="BH20" s="231"/>
    </row>
    <row r="21" spans="1:60" s="74" customFormat="1" x14ac:dyDescent="0.2">
      <c r="A21" s="118" t="s">
        <v>4</v>
      </c>
      <c r="B21" s="101" t="s">
        <v>100</v>
      </c>
      <c r="C21" s="102">
        <v>143</v>
      </c>
      <c r="D21" s="102">
        <v>16</v>
      </c>
      <c r="E21" s="121">
        <f>C21-D21</f>
        <v>127</v>
      </c>
      <c r="F21" s="83">
        <f>IF($K$6&lt;D21,$K$6,D21)</f>
        <v>8</v>
      </c>
      <c r="G21" s="100">
        <f>D21/F21</f>
        <v>2</v>
      </c>
      <c r="H21" s="87">
        <f ca="1">RAND()*G21</f>
        <v>9.4126679309517236E-2</v>
      </c>
      <c r="I21" s="100"/>
      <c r="J21" s="112">
        <f t="shared" ca="1" si="6"/>
        <v>1</v>
      </c>
      <c r="K21" s="113">
        <f t="shared" ref="K21:AH21" ca="1" si="23">IF(K$12&lt;=$F21,ROUNDUP($H21+J$12*$G21,0),"")</f>
        <v>3</v>
      </c>
      <c r="L21" s="113">
        <f t="shared" ca="1" si="23"/>
        <v>5</v>
      </c>
      <c r="M21" s="113">
        <f t="shared" ca="1" si="23"/>
        <v>7</v>
      </c>
      <c r="N21" s="113">
        <f t="shared" ca="1" si="23"/>
        <v>9</v>
      </c>
      <c r="O21" s="113">
        <f t="shared" ca="1" si="23"/>
        <v>11</v>
      </c>
      <c r="P21" s="113">
        <f t="shared" ca="1" si="23"/>
        <v>13</v>
      </c>
      <c r="Q21" s="113">
        <f t="shared" ca="1" si="23"/>
        <v>15</v>
      </c>
      <c r="R21" s="113" t="str">
        <f t="shared" si="23"/>
        <v/>
      </c>
      <c r="S21" s="113" t="str">
        <f t="shared" si="23"/>
        <v/>
      </c>
      <c r="T21" s="113" t="str">
        <f t="shared" si="23"/>
        <v/>
      </c>
      <c r="U21" s="113" t="str">
        <f t="shared" si="23"/>
        <v/>
      </c>
      <c r="V21" s="113" t="str">
        <f t="shared" si="23"/>
        <v/>
      </c>
      <c r="W21" s="113" t="str">
        <f t="shared" si="23"/>
        <v/>
      </c>
      <c r="X21" s="113" t="str">
        <f t="shared" si="23"/>
        <v/>
      </c>
      <c r="Y21" s="113" t="str">
        <f t="shared" si="23"/>
        <v/>
      </c>
      <c r="Z21" s="113" t="str">
        <f t="shared" si="23"/>
        <v/>
      </c>
      <c r="AA21" s="113" t="str">
        <f t="shared" si="23"/>
        <v/>
      </c>
      <c r="AB21" s="113" t="str">
        <f t="shared" si="23"/>
        <v/>
      </c>
      <c r="AC21" s="113" t="str">
        <f t="shared" si="23"/>
        <v/>
      </c>
      <c r="AD21" s="113" t="str">
        <f t="shared" si="23"/>
        <v/>
      </c>
      <c r="AE21" s="113" t="str">
        <f t="shared" si="23"/>
        <v/>
      </c>
      <c r="AF21" s="113" t="str">
        <f t="shared" si="23"/>
        <v/>
      </c>
      <c r="AG21" s="113" t="str">
        <f t="shared" si="23"/>
        <v/>
      </c>
      <c r="AH21" s="114" t="str">
        <f t="shared" si="23"/>
        <v/>
      </c>
      <c r="AJ21" s="220">
        <f ca="1">RAND()*$AO$6</f>
        <v>1.0420878460305523</v>
      </c>
      <c r="AL21" s="183">
        <f t="shared" ref="AL21" ca="1" si="24">ROUNDUP($AJ21,0)</f>
        <v>2</v>
      </c>
      <c r="AM21" s="179">
        <f t="shared" ref="AM21:AZ21" ca="1" si="25">IF(AM$12&lt;=($AH$6*$D$6),ROUNDUP($AJ21+(AL$12*$AO$6),0),"")</f>
        <v>4</v>
      </c>
      <c r="AN21" s="179">
        <f t="shared" ca="1" si="25"/>
        <v>6</v>
      </c>
      <c r="AO21" s="179">
        <f t="shared" ca="1" si="25"/>
        <v>8</v>
      </c>
      <c r="AP21" s="179">
        <f t="shared" ca="1" si="25"/>
        <v>10</v>
      </c>
      <c r="AQ21" s="179">
        <f t="shared" ca="1" si="25"/>
        <v>12</v>
      </c>
      <c r="AR21" s="179">
        <f t="shared" ca="1" si="25"/>
        <v>14</v>
      </c>
      <c r="AS21" s="179">
        <f t="shared" ca="1" si="25"/>
        <v>16</v>
      </c>
      <c r="AT21" s="179">
        <f t="shared" ca="1" si="25"/>
        <v>18</v>
      </c>
      <c r="AU21" s="179">
        <f t="shared" ca="1" si="25"/>
        <v>20</v>
      </c>
      <c r="AV21" s="179" t="str">
        <f t="shared" si="25"/>
        <v/>
      </c>
      <c r="AW21" s="179" t="str">
        <f t="shared" si="25"/>
        <v/>
      </c>
      <c r="AX21" s="179" t="str">
        <f t="shared" si="25"/>
        <v/>
      </c>
      <c r="AY21" s="179" t="str">
        <f t="shared" si="25"/>
        <v/>
      </c>
      <c r="AZ21" s="181" t="str">
        <f t="shared" si="25"/>
        <v/>
      </c>
      <c r="BB21" s="220">
        <f ca="1">RAND()*$AO$7</f>
        <v>2.947471114218954</v>
      </c>
      <c r="BD21" s="183">
        <f t="shared" ref="BD21" ca="1" si="26">ROUNDUP($BB21,0)</f>
        <v>3</v>
      </c>
      <c r="BE21" s="229">
        <f t="shared" ref="BE21:BH21" ca="1" si="27">IF(BE$12&lt;=$AH$7,ROUNDUP($BB21+(BD$12*$AO$7),0),"")</f>
        <v>7</v>
      </c>
      <c r="BF21" s="229">
        <f t="shared" ca="1" si="27"/>
        <v>11</v>
      </c>
      <c r="BG21" s="229">
        <f t="shared" ca="1" si="27"/>
        <v>15</v>
      </c>
      <c r="BH21" s="231">
        <f t="shared" ca="1" si="27"/>
        <v>19</v>
      </c>
    </row>
    <row r="22" spans="1:60" s="74" customFormat="1" x14ac:dyDescent="0.2">
      <c r="A22" s="118" t="s">
        <v>4</v>
      </c>
      <c r="B22" s="101" t="s">
        <v>103</v>
      </c>
      <c r="C22" s="120">
        <f>C21</f>
        <v>143</v>
      </c>
      <c r="D22" s="120">
        <f>D21</f>
        <v>16</v>
      </c>
      <c r="E22" s="121">
        <f>E21</f>
        <v>127</v>
      </c>
      <c r="F22" s="83">
        <f>$D$6-F21</f>
        <v>12</v>
      </c>
      <c r="G22" s="100">
        <f>E22/F22</f>
        <v>10.583333333333334</v>
      </c>
      <c r="H22" s="87">
        <f ca="1">+RAND()*G22</f>
        <v>8.5268051000882892</v>
      </c>
      <c r="I22" s="100"/>
      <c r="J22" s="112">
        <f t="shared" ca="1" si="6"/>
        <v>9</v>
      </c>
      <c r="K22" s="113">
        <f t="shared" ref="K22:AH22" ca="1" si="28">IF(K$12&lt;=$F22,ROUNDUP($H22+J$12*$G22,0),"")</f>
        <v>20</v>
      </c>
      <c r="L22" s="113">
        <f t="shared" ca="1" si="28"/>
        <v>30</v>
      </c>
      <c r="M22" s="113">
        <f t="shared" ca="1" si="28"/>
        <v>41</v>
      </c>
      <c r="N22" s="113">
        <f t="shared" ca="1" si="28"/>
        <v>51</v>
      </c>
      <c r="O22" s="113">
        <f t="shared" ca="1" si="28"/>
        <v>62</v>
      </c>
      <c r="P22" s="113">
        <f t="shared" ca="1" si="28"/>
        <v>73</v>
      </c>
      <c r="Q22" s="113">
        <f t="shared" ca="1" si="28"/>
        <v>83</v>
      </c>
      <c r="R22" s="113">
        <f t="shared" ca="1" si="28"/>
        <v>94</v>
      </c>
      <c r="S22" s="113">
        <f t="shared" ca="1" si="28"/>
        <v>104</v>
      </c>
      <c r="T22" s="113">
        <f t="shared" ca="1" si="28"/>
        <v>115</v>
      </c>
      <c r="U22" s="113">
        <f t="shared" ca="1" si="28"/>
        <v>125</v>
      </c>
      <c r="V22" s="113" t="str">
        <f t="shared" si="28"/>
        <v/>
      </c>
      <c r="W22" s="113" t="str">
        <f t="shared" si="28"/>
        <v/>
      </c>
      <c r="X22" s="113" t="str">
        <f t="shared" si="28"/>
        <v/>
      </c>
      <c r="Y22" s="113" t="str">
        <f t="shared" si="28"/>
        <v/>
      </c>
      <c r="Z22" s="113" t="str">
        <f t="shared" si="28"/>
        <v/>
      </c>
      <c r="AA22" s="113" t="str">
        <f t="shared" si="28"/>
        <v/>
      </c>
      <c r="AB22" s="113" t="str">
        <f t="shared" si="28"/>
        <v/>
      </c>
      <c r="AC22" s="113" t="str">
        <f t="shared" si="28"/>
        <v/>
      </c>
      <c r="AD22" s="113" t="str">
        <f t="shared" si="28"/>
        <v/>
      </c>
      <c r="AE22" s="113" t="str">
        <f t="shared" si="28"/>
        <v/>
      </c>
      <c r="AF22" s="113" t="str">
        <f t="shared" si="28"/>
        <v/>
      </c>
      <c r="AG22" s="113" t="str">
        <f t="shared" si="28"/>
        <v/>
      </c>
      <c r="AH22" s="114" t="str">
        <f t="shared" si="28"/>
        <v/>
      </c>
      <c r="AJ22" s="220"/>
      <c r="AL22" s="183"/>
      <c r="AM22" s="179"/>
      <c r="AN22" s="179"/>
      <c r="AO22" s="179"/>
      <c r="AP22" s="179"/>
      <c r="AQ22" s="179"/>
      <c r="AR22" s="179"/>
      <c r="AS22" s="179"/>
      <c r="AT22" s="179"/>
      <c r="AU22" s="179"/>
      <c r="AV22" s="179"/>
      <c r="AW22" s="179"/>
      <c r="AX22" s="179"/>
      <c r="AY22" s="179"/>
      <c r="AZ22" s="181"/>
      <c r="BB22" s="220"/>
      <c r="BD22" s="183"/>
      <c r="BE22" s="229"/>
      <c r="BF22" s="229"/>
      <c r="BG22" s="229"/>
      <c r="BH22" s="231"/>
    </row>
    <row r="23" spans="1:60" s="74" customFormat="1" x14ac:dyDescent="0.2">
      <c r="A23" s="118" t="s">
        <v>5</v>
      </c>
      <c r="B23" s="101" t="s">
        <v>100</v>
      </c>
      <c r="C23" s="102">
        <v>125</v>
      </c>
      <c r="D23" s="102">
        <v>23</v>
      </c>
      <c r="E23" s="121">
        <f>C23-D23</f>
        <v>102</v>
      </c>
      <c r="F23" s="83">
        <f>IF($K$6&lt;D23,$K$6,D23)</f>
        <v>8</v>
      </c>
      <c r="G23" s="100">
        <f>D23/F23</f>
        <v>2.875</v>
      </c>
      <c r="H23" s="87">
        <f ca="1">RAND()*G23</f>
        <v>0.77074548641668938</v>
      </c>
      <c r="I23" s="100"/>
      <c r="J23" s="112">
        <f t="shared" ca="1" si="6"/>
        <v>1</v>
      </c>
      <c r="K23" s="113">
        <f t="shared" ref="K23:AH23" ca="1" si="29">IF(K$12&lt;=$F23,ROUNDUP($H23+J$12*$G23,0),"")</f>
        <v>4</v>
      </c>
      <c r="L23" s="113">
        <f t="shared" ca="1" si="29"/>
        <v>7</v>
      </c>
      <c r="M23" s="113">
        <f t="shared" ca="1" si="29"/>
        <v>10</v>
      </c>
      <c r="N23" s="113">
        <f t="shared" ca="1" si="29"/>
        <v>13</v>
      </c>
      <c r="O23" s="113">
        <f t="shared" ca="1" si="29"/>
        <v>16</v>
      </c>
      <c r="P23" s="113">
        <f t="shared" ca="1" si="29"/>
        <v>19</v>
      </c>
      <c r="Q23" s="113">
        <f t="shared" ca="1" si="29"/>
        <v>21</v>
      </c>
      <c r="R23" s="113" t="str">
        <f t="shared" si="29"/>
        <v/>
      </c>
      <c r="S23" s="113" t="str">
        <f t="shared" si="29"/>
        <v/>
      </c>
      <c r="T23" s="113" t="str">
        <f t="shared" si="29"/>
        <v/>
      </c>
      <c r="U23" s="113" t="str">
        <f t="shared" si="29"/>
        <v/>
      </c>
      <c r="V23" s="113" t="str">
        <f t="shared" si="29"/>
        <v/>
      </c>
      <c r="W23" s="113" t="str">
        <f t="shared" si="29"/>
        <v/>
      </c>
      <c r="X23" s="113" t="str">
        <f t="shared" si="29"/>
        <v/>
      </c>
      <c r="Y23" s="113" t="str">
        <f t="shared" si="29"/>
        <v/>
      </c>
      <c r="Z23" s="113" t="str">
        <f t="shared" si="29"/>
        <v/>
      </c>
      <c r="AA23" s="113" t="str">
        <f t="shared" si="29"/>
        <v/>
      </c>
      <c r="AB23" s="113" t="str">
        <f t="shared" si="29"/>
        <v/>
      </c>
      <c r="AC23" s="113" t="str">
        <f t="shared" si="29"/>
        <v/>
      </c>
      <c r="AD23" s="113" t="str">
        <f t="shared" si="29"/>
        <v/>
      </c>
      <c r="AE23" s="113" t="str">
        <f t="shared" si="29"/>
        <v/>
      </c>
      <c r="AF23" s="113" t="str">
        <f t="shared" si="29"/>
        <v/>
      </c>
      <c r="AG23" s="113" t="str">
        <f t="shared" si="29"/>
        <v/>
      </c>
      <c r="AH23" s="114" t="str">
        <f t="shared" si="29"/>
        <v/>
      </c>
      <c r="AJ23" s="220">
        <f ca="1">RAND()*$AO$6</f>
        <v>7.7976802047530214E-2</v>
      </c>
      <c r="AL23" s="183">
        <f t="shared" ref="AL23" ca="1" si="30">ROUNDUP($AJ23,0)</f>
        <v>1</v>
      </c>
      <c r="AM23" s="179">
        <f t="shared" ref="AM23:AZ23" ca="1" si="31">IF(AM$12&lt;=($AH$6*$D$6),ROUNDUP($AJ23+(AL$12*$AO$6),0),"")</f>
        <v>3</v>
      </c>
      <c r="AN23" s="179">
        <f t="shared" ca="1" si="31"/>
        <v>5</v>
      </c>
      <c r="AO23" s="179">
        <f t="shared" ca="1" si="31"/>
        <v>7</v>
      </c>
      <c r="AP23" s="179">
        <f t="shared" ca="1" si="31"/>
        <v>9</v>
      </c>
      <c r="AQ23" s="179">
        <f t="shared" ca="1" si="31"/>
        <v>11</v>
      </c>
      <c r="AR23" s="179">
        <f t="shared" ca="1" si="31"/>
        <v>13</v>
      </c>
      <c r="AS23" s="179">
        <f t="shared" ca="1" si="31"/>
        <v>15</v>
      </c>
      <c r="AT23" s="179">
        <f t="shared" ca="1" si="31"/>
        <v>17</v>
      </c>
      <c r="AU23" s="179">
        <f t="shared" ca="1" si="31"/>
        <v>19</v>
      </c>
      <c r="AV23" s="179" t="str">
        <f t="shared" si="31"/>
        <v/>
      </c>
      <c r="AW23" s="179" t="str">
        <f t="shared" si="31"/>
        <v/>
      </c>
      <c r="AX23" s="179" t="str">
        <f t="shared" si="31"/>
        <v/>
      </c>
      <c r="AY23" s="179" t="str">
        <f t="shared" si="31"/>
        <v/>
      </c>
      <c r="AZ23" s="181" t="str">
        <f t="shared" si="31"/>
        <v/>
      </c>
      <c r="BB23" s="220">
        <f ca="1">RAND()*$AO$7</f>
        <v>1.7893785020643689</v>
      </c>
      <c r="BD23" s="183">
        <f t="shared" ref="BD23" ca="1" si="32">ROUNDUP($BB23,0)</f>
        <v>2</v>
      </c>
      <c r="BE23" s="229">
        <f t="shared" ref="BE23:BH23" ca="1" si="33">IF(BE$12&lt;=$AH$7,ROUNDUP($BB23+(BD$12*$AO$7),0),"")</f>
        <v>6</v>
      </c>
      <c r="BF23" s="229">
        <f t="shared" ca="1" si="33"/>
        <v>10</v>
      </c>
      <c r="BG23" s="229">
        <f t="shared" ca="1" si="33"/>
        <v>14</v>
      </c>
      <c r="BH23" s="231">
        <f t="shared" ca="1" si="33"/>
        <v>18</v>
      </c>
    </row>
    <row r="24" spans="1:60" s="74" customFormat="1" x14ac:dyDescent="0.2">
      <c r="A24" s="118" t="s">
        <v>5</v>
      </c>
      <c r="B24" s="101" t="s">
        <v>103</v>
      </c>
      <c r="C24" s="120">
        <f>C23</f>
        <v>125</v>
      </c>
      <c r="D24" s="120">
        <f>D23</f>
        <v>23</v>
      </c>
      <c r="E24" s="121">
        <f>E23</f>
        <v>102</v>
      </c>
      <c r="F24" s="83">
        <f>$D$6-F23</f>
        <v>12</v>
      </c>
      <c r="G24" s="100">
        <f>E24/F24</f>
        <v>8.5</v>
      </c>
      <c r="H24" s="87">
        <f ca="1">+RAND()*G24</f>
        <v>2.6063181971039961</v>
      </c>
      <c r="I24" s="100"/>
      <c r="J24" s="112">
        <f t="shared" ca="1" si="6"/>
        <v>3</v>
      </c>
      <c r="K24" s="113">
        <f t="shared" ref="K24:AH24" ca="1" si="34">IF(K$12&lt;=$F24,ROUNDUP($H24+J$12*$G24,0),"")</f>
        <v>12</v>
      </c>
      <c r="L24" s="113">
        <f t="shared" ca="1" si="34"/>
        <v>20</v>
      </c>
      <c r="M24" s="113">
        <f t="shared" ca="1" si="34"/>
        <v>29</v>
      </c>
      <c r="N24" s="113">
        <f t="shared" ca="1" si="34"/>
        <v>37</v>
      </c>
      <c r="O24" s="113">
        <f t="shared" ca="1" si="34"/>
        <v>46</v>
      </c>
      <c r="P24" s="113">
        <f t="shared" ca="1" si="34"/>
        <v>54</v>
      </c>
      <c r="Q24" s="113">
        <f t="shared" ca="1" si="34"/>
        <v>63</v>
      </c>
      <c r="R24" s="113">
        <f t="shared" ca="1" si="34"/>
        <v>71</v>
      </c>
      <c r="S24" s="113">
        <f t="shared" ca="1" si="34"/>
        <v>80</v>
      </c>
      <c r="T24" s="113">
        <f t="shared" ca="1" si="34"/>
        <v>88</v>
      </c>
      <c r="U24" s="113">
        <f t="shared" ca="1" si="34"/>
        <v>97</v>
      </c>
      <c r="V24" s="113" t="str">
        <f t="shared" si="34"/>
        <v/>
      </c>
      <c r="W24" s="113" t="str">
        <f t="shared" si="34"/>
        <v/>
      </c>
      <c r="X24" s="113" t="str">
        <f t="shared" si="34"/>
        <v/>
      </c>
      <c r="Y24" s="113" t="str">
        <f t="shared" si="34"/>
        <v/>
      </c>
      <c r="Z24" s="113" t="str">
        <f t="shared" si="34"/>
        <v/>
      </c>
      <c r="AA24" s="113" t="str">
        <f t="shared" si="34"/>
        <v/>
      </c>
      <c r="AB24" s="113" t="str">
        <f t="shared" si="34"/>
        <v/>
      </c>
      <c r="AC24" s="113" t="str">
        <f t="shared" si="34"/>
        <v/>
      </c>
      <c r="AD24" s="113" t="str">
        <f t="shared" si="34"/>
        <v/>
      </c>
      <c r="AE24" s="113" t="str">
        <f t="shared" si="34"/>
        <v/>
      </c>
      <c r="AF24" s="113" t="str">
        <f t="shared" si="34"/>
        <v/>
      </c>
      <c r="AG24" s="113" t="str">
        <f t="shared" si="34"/>
        <v/>
      </c>
      <c r="AH24" s="114" t="str">
        <f t="shared" si="34"/>
        <v/>
      </c>
      <c r="AJ24" s="220"/>
      <c r="AL24" s="183"/>
      <c r="AM24" s="179"/>
      <c r="AN24" s="179"/>
      <c r="AO24" s="179"/>
      <c r="AP24" s="179"/>
      <c r="AQ24" s="179"/>
      <c r="AR24" s="179"/>
      <c r="AS24" s="179"/>
      <c r="AT24" s="179"/>
      <c r="AU24" s="179"/>
      <c r="AV24" s="179"/>
      <c r="AW24" s="179"/>
      <c r="AX24" s="179"/>
      <c r="AY24" s="179"/>
      <c r="AZ24" s="181"/>
      <c r="BB24" s="220"/>
      <c r="BD24" s="183"/>
      <c r="BE24" s="229"/>
      <c r="BF24" s="229"/>
      <c r="BG24" s="229"/>
      <c r="BH24" s="231"/>
    </row>
    <row r="25" spans="1:60" s="74" customFormat="1" x14ac:dyDescent="0.2">
      <c r="A25" s="118" t="s">
        <v>6</v>
      </c>
      <c r="B25" s="101" t="s">
        <v>100</v>
      </c>
      <c r="C25" s="102">
        <v>102</v>
      </c>
      <c r="D25" s="102">
        <v>2</v>
      </c>
      <c r="E25" s="121">
        <f>C25-D25</f>
        <v>100</v>
      </c>
      <c r="F25" s="83">
        <f>IF($K$6&lt;D25,$K$6,D25)</f>
        <v>2</v>
      </c>
      <c r="G25" s="100">
        <f>D25/F25</f>
        <v>1</v>
      </c>
      <c r="H25" s="87">
        <f ca="1">RAND()*G25</f>
        <v>0.58460808176266732</v>
      </c>
      <c r="I25" s="100"/>
      <c r="J25" s="112">
        <f t="shared" ca="1" si="6"/>
        <v>1</v>
      </c>
      <c r="K25" s="113">
        <f t="shared" ref="K25:AH25" ca="1" si="35">IF(K$12&lt;=$F25,ROUNDUP($H25+J$12*$G25,0),"")</f>
        <v>2</v>
      </c>
      <c r="L25" s="113" t="str">
        <f t="shared" si="35"/>
        <v/>
      </c>
      <c r="M25" s="113" t="str">
        <f t="shared" si="35"/>
        <v/>
      </c>
      <c r="N25" s="113" t="str">
        <f t="shared" si="35"/>
        <v/>
      </c>
      <c r="O25" s="113" t="str">
        <f t="shared" si="35"/>
        <v/>
      </c>
      <c r="P25" s="113" t="str">
        <f t="shared" si="35"/>
        <v/>
      </c>
      <c r="Q25" s="113" t="str">
        <f t="shared" si="35"/>
        <v/>
      </c>
      <c r="R25" s="113" t="str">
        <f t="shared" si="35"/>
        <v/>
      </c>
      <c r="S25" s="113" t="str">
        <f t="shared" si="35"/>
        <v/>
      </c>
      <c r="T25" s="113" t="str">
        <f t="shared" si="35"/>
        <v/>
      </c>
      <c r="U25" s="113" t="str">
        <f t="shared" si="35"/>
        <v/>
      </c>
      <c r="V25" s="113" t="str">
        <f t="shared" si="35"/>
        <v/>
      </c>
      <c r="W25" s="113" t="str">
        <f t="shared" si="35"/>
        <v/>
      </c>
      <c r="X25" s="113" t="str">
        <f t="shared" si="35"/>
        <v/>
      </c>
      <c r="Y25" s="113" t="str">
        <f t="shared" si="35"/>
        <v/>
      </c>
      <c r="Z25" s="113" t="str">
        <f t="shared" si="35"/>
        <v/>
      </c>
      <c r="AA25" s="113" t="str">
        <f t="shared" si="35"/>
        <v/>
      </c>
      <c r="AB25" s="113" t="str">
        <f t="shared" si="35"/>
        <v/>
      </c>
      <c r="AC25" s="113" t="str">
        <f t="shared" si="35"/>
        <v/>
      </c>
      <c r="AD25" s="113" t="str">
        <f t="shared" si="35"/>
        <v/>
      </c>
      <c r="AE25" s="113" t="str">
        <f t="shared" si="35"/>
        <v/>
      </c>
      <c r="AF25" s="113" t="str">
        <f t="shared" si="35"/>
        <v/>
      </c>
      <c r="AG25" s="113" t="str">
        <f t="shared" si="35"/>
        <v/>
      </c>
      <c r="AH25" s="114" t="str">
        <f t="shared" si="35"/>
        <v/>
      </c>
      <c r="AJ25" s="220">
        <f ca="1">RAND()*$AO$6</f>
        <v>1.6449047889647996</v>
      </c>
      <c r="AL25" s="183">
        <f t="shared" ref="AL25" ca="1" si="36">ROUNDUP($AJ25,0)</f>
        <v>2</v>
      </c>
      <c r="AM25" s="179">
        <f t="shared" ref="AM25:AZ25" ca="1" si="37">IF(AM$12&lt;=($AH$6*$D$6),ROUNDUP($AJ25+(AL$12*$AO$6),0),"")</f>
        <v>4</v>
      </c>
      <c r="AN25" s="179">
        <f t="shared" ca="1" si="37"/>
        <v>6</v>
      </c>
      <c r="AO25" s="179">
        <f t="shared" ca="1" si="37"/>
        <v>8</v>
      </c>
      <c r="AP25" s="179">
        <f t="shared" ca="1" si="37"/>
        <v>10</v>
      </c>
      <c r="AQ25" s="179">
        <f t="shared" ca="1" si="37"/>
        <v>12</v>
      </c>
      <c r="AR25" s="179">
        <f t="shared" ca="1" si="37"/>
        <v>14</v>
      </c>
      <c r="AS25" s="179">
        <f t="shared" ca="1" si="37"/>
        <v>16</v>
      </c>
      <c r="AT25" s="179">
        <f t="shared" ca="1" si="37"/>
        <v>18</v>
      </c>
      <c r="AU25" s="179">
        <f t="shared" ca="1" si="37"/>
        <v>20</v>
      </c>
      <c r="AV25" s="179" t="str">
        <f t="shared" si="37"/>
        <v/>
      </c>
      <c r="AW25" s="179" t="str">
        <f t="shared" si="37"/>
        <v/>
      </c>
      <c r="AX25" s="179" t="str">
        <f t="shared" si="37"/>
        <v/>
      </c>
      <c r="AY25" s="179" t="str">
        <f t="shared" si="37"/>
        <v/>
      </c>
      <c r="AZ25" s="181" t="str">
        <f t="shared" si="37"/>
        <v/>
      </c>
      <c r="BB25" s="220">
        <f ca="1">RAND()*$AO$7</f>
        <v>1.7074173792079228</v>
      </c>
      <c r="BD25" s="183">
        <f t="shared" ref="BD25" ca="1" si="38">ROUNDUP($BB25,0)</f>
        <v>2</v>
      </c>
      <c r="BE25" s="229">
        <f t="shared" ref="BE25:BH25" ca="1" si="39">IF(BE$12&lt;=$AH$7,ROUNDUP($BB25+(BD$12*$AO$7),0),"")</f>
        <v>6</v>
      </c>
      <c r="BF25" s="229">
        <f t="shared" ca="1" si="39"/>
        <v>10</v>
      </c>
      <c r="BG25" s="229">
        <f t="shared" ca="1" si="39"/>
        <v>14</v>
      </c>
      <c r="BH25" s="231">
        <f t="shared" ca="1" si="39"/>
        <v>18</v>
      </c>
    </row>
    <row r="26" spans="1:60" s="74" customFormat="1" x14ac:dyDescent="0.2">
      <c r="A26" s="118" t="s">
        <v>6</v>
      </c>
      <c r="B26" s="101" t="s">
        <v>103</v>
      </c>
      <c r="C26" s="120">
        <f>C25</f>
        <v>102</v>
      </c>
      <c r="D26" s="120">
        <f>D25</f>
        <v>2</v>
      </c>
      <c r="E26" s="121">
        <f>E25</f>
        <v>100</v>
      </c>
      <c r="F26" s="83">
        <f>$D$6-F25</f>
        <v>18</v>
      </c>
      <c r="G26" s="100">
        <f>E26/F26</f>
        <v>5.5555555555555554</v>
      </c>
      <c r="H26" s="87">
        <f ca="1">+RAND()*G26</f>
        <v>0.78570594481849332</v>
      </c>
      <c r="I26" s="100"/>
      <c r="J26" s="112">
        <f t="shared" ca="1" si="6"/>
        <v>1</v>
      </c>
      <c r="K26" s="113">
        <f t="shared" ref="K26:AH26" ca="1" si="40">IF(K$12&lt;=$F26,ROUNDUP($H26+J$12*$G26,0),"")</f>
        <v>7</v>
      </c>
      <c r="L26" s="113">
        <f t="shared" ca="1" si="40"/>
        <v>12</v>
      </c>
      <c r="M26" s="113">
        <f t="shared" ca="1" si="40"/>
        <v>18</v>
      </c>
      <c r="N26" s="113">
        <f t="shared" ca="1" si="40"/>
        <v>24</v>
      </c>
      <c r="O26" s="113">
        <f t="shared" ca="1" si="40"/>
        <v>29</v>
      </c>
      <c r="P26" s="113">
        <f t="shared" ca="1" si="40"/>
        <v>35</v>
      </c>
      <c r="Q26" s="113">
        <f t="shared" ca="1" si="40"/>
        <v>40</v>
      </c>
      <c r="R26" s="113">
        <f t="shared" ca="1" si="40"/>
        <v>46</v>
      </c>
      <c r="S26" s="113">
        <f t="shared" ca="1" si="40"/>
        <v>51</v>
      </c>
      <c r="T26" s="113">
        <f t="shared" ca="1" si="40"/>
        <v>57</v>
      </c>
      <c r="U26" s="113">
        <f t="shared" ca="1" si="40"/>
        <v>62</v>
      </c>
      <c r="V26" s="113">
        <f t="shared" ca="1" si="40"/>
        <v>68</v>
      </c>
      <c r="W26" s="113">
        <f t="shared" ca="1" si="40"/>
        <v>74</v>
      </c>
      <c r="X26" s="113">
        <f t="shared" ca="1" si="40"/>
        <v>79</v>
      </c>
      <c r="Y26" s="113">
        <f t="shared" ca="1" si="40"/>
        <v>85</v>
      </c>
      <c r="Z26" s="113">
        <f t="shared" ca="1" si="40"/>
        <v>90</v>
      </c>
      <c r="AA26" s="113">
        <f t="shared" ca="1" si="40"/>
        <v>96</v>
      </c>
      <c r="AB26" s="113" t="str">
        <f t="shared" si="40"/>
        <v/>
      </c>
      <c r="AC26" s="113" t="str">
        <f t="shared" si="40"/>
        <v/>
      </c>
      <c r="AD26" s="113" t="str">
        <f t="shared" si="40"/>
        <v/>
      </c>
      <c r="AE26" s="113" t="str">
        <f t="shared" si="40"/>
        <v/>
      </c>
      <c r="AF26" s="113" t="str">
        <f t="shared" si="40"/>
        <v/>
      </c>
      <c r="AG26" s="113" t="str">
        <f t="shared" si="40"/>
        <v/>
      </c>
      <c r="AH26" s="114" t="str">
        <f t="shared" si="40"/>
        <v/>
      </c>
      <c r="AJ26" s="220"/>
      <c r="AL26" s="183"/>
      <c r="AM26" s="179"/>
      <c r="AN26" s="179"/>
      <c r="AO26" s="179"/>
      <c r="AP26" s="179"/>
      <c r="AQ26" s="179"/>
      <c r="AR26" s="179"/>
      <c r="AS26" s="179"/>
      <c r="AT26" s="179"/>
      <c r="AU26" s="179"/>
      <c r="AV26" s="179"/>
      <c r="AW26" s="179"/>
      <c r="AX26" s="179"/>
      <c r="AY26" s="179"/>
      <c r="AZ26" s="181"/>
      <c r="BB26" s="220"/>
      <c r="BD26" s="183"/>
      <c r="BE26" s="229"/>
      <c r="BF26" s="229"/>
      <c r="BG26" s="229"/>
      <c r="BH26" s="231"/>
    </row>
    <row r="27" spans="1:60" s="74" customFormat="1" x14ac:dyDescent="0.2">
      <c r="A27" s="118" t="s">
        <v>7</v>
      </c>
      <c r="B27" s="101" t="s">
        <v>100</v>
      </c>
      <c r="C27" s="102">
        <v>123</v>
      </c>
      <c r="D27" s="102">
        <v>14</v>
      </c>
      <c r="E27" s="121">
        <f>C27-D27</f>
        <v>109</v>
      </c>
      <c r="F27" s="83">
        <f>IF($K$6&lt;D27,$K$6,D27)</f>
        <v>8</v>
      </c>
      <c r="G27" s="100">
        <f>D27/F27</f>
        <v>1.75</v>
      </c>
      <c r="H27" s="87">
        <f ca="1">RAND()*G27</f>
        <v>1.0993442174734895</v>
      </c>
      <c r="I27" s="100"/>
      <c r="J27" s="112">
        <f t="shared" ca="1" si="6"/>
        <v>2</v>
      </c>
      <c r="K27" s="113">
        <f t="shared" ref="K27:AH27" ca="1" si="41">IF(K$12&lt;=$F27,ROUNDUP($H27+J$12*$G27,0),"")</f>
        <v>3</v>
      </c>
      <c r="L27" s="113">
        <f t="shared" ca="1" si="41"/>
        <v>5</v>
      </c>
      <c r="M27" s="113">
        <f t="shared" ca="1" si="41"/>
        <v>7</v>
      </c>
      <c r="N27" s="113">
        <f t="shared" ca="1" si="41"/>
        <v>9</v>
      </c>
      <c r="O27" s="113">
        <f t="shared" ca="1" si="41"/>
        <v>10</v>
      </c>
      <c r="P27" s="113">
        <f t="shared" ca="1" si="41"/>
        <v>12</v>
      </c>
      <c r="Q27" s="113">
        <f t="shared" ca="1" si="41"/>
        <v>14</v>
      </c>
      <c r="R27" s="113" t="str">
        <f t="shared" si="41"/>
        <v/>
      </c>
      <c r="S27" s="113" t="str">
        <f t="shared" si="41"/>
        <v/>
      </c>
      <c r="T27" s="113" t="str">
        <f t="shared" si="41"/>
        <v/>
      </c>
      <c r="U27" s="113" t="str">
        <f t="shared" si="41"/>
        <v/>
      </c>
      <c r="V27" s="113" t="str">
        <f t="shared" si="41"/>
        <v/>
      </c>
      <c r="W27" s="113" t="str">
        <f t="shared" si="41"/>
        <v/>
      </c>
      <c r="X27" s="113" t="str">
        <f t="shared" si="41"/>
        <v/>
      </c>
      <c r="Y27" s="113" t="str">
        <f t="shared" si="41"/>
        <v/>
      </c>
      <c r="Z27" s="113" t="str">
        <f t="shared" si="41"/>
        <v/>
      </c>
      <c r="AA27" s="113" t="str">
        <f t="shared" si="41"/>
        <v/>
      </c>
      <c r="AB27" s="113" t="str">
        <f t="shared" si="41"/>
        <v/>
      </c>
      <c r="AC27" s="113" t="str">
        <f t="shared" si="41"/>
        <v/>
      </c>
      <c r="AD27" s="113" t="str">
        <f t="shared" si="41"/>
        <v/>
      </c>
      <c r="AE27" s="113" t="str">
        <f t="shared" si="41"/>
        <v/>
      </c>
      <c r="AF27" s="113" t="str">
        <f t="shared" si="41"/>
        <v/>
      </c>
      <c r="AG27" s="113" t="str">
        <f t="shared" si="41"/>
        <v/>
      </c>
      <c r="AH27" s="114" t="str">
        <f t="shared" si="41"/>
        <v/>
      </c>
      <c r="AJ27" s="220">
        <f ca="1">RAND()*$AO$6</f>
        <v>1.0478938771605733</v>
      </c>
      <c r="AL27" s="183">
        <f t="shared" ref="AL27" ca="1" si="42">ROUNDUP($AJ27,0)</f>
        <v>2</v>
      </c>
      <c r="AM27" s="179">
        <f t="shared" ref="AM27:AZ27" ca="1" si="43">IF(AM$12&lt;=($AH$6*$D$6),ROUNDUP($AJ27+(AL$12*$AO$6),0),"")</f>
        <v>4</v>
      </c>
      <c r="AN27" s="179">
        <f t="shared" ca="1" si="43"/>
        <v>6</v>
      </c>
      <c r="AO27" s="179">
        <f t="shared" ca="1" si="43"/>
        <v>8</v>
      </c>
      <c r="AP27" s="179">
        <f t="shared" ca="1" si="43"/>
        <v>10</v>
      </c>
      <c r="AQ27" s="179">
        <f t="shared" ca="1" si="43"/>
        <v>12</v>
      </c>
      <c r="AR27" s="179">
        <f t="shared" ca="1" si="43"/>
        <v>14</v>
      </c>
      <c r="AS27" s="179">
        <f t="shared" ca="1" si="43"/>
        <v>16</v>
      </c>
      <c r="AT27" s="179">
        <f t="shared" ca="1" si="43"/>
        <v>18</v>
      </c>
      <c r="AU27" s="179">
        <f t="shared" ca="1" si="43"/>
        <v>20</v>
      </c>
      <c r="AV27" s="179" t="str">
        <f t="shared" si="43"/>
        <v/>
      </c>
      <c r="AW27" s="179" t="str">
        <f t="shared" si="43"/>
        <v/>
      </c>
      <c r="AX27" s="179" t="str">
        <f t="shared" si="43"/>
        <v/>
      </c>
      <c r="AY27" s="179" t="str">
        <f t="shared" si="43"/>
        <v/>
      </c>
      <c r="AZ27" s="181" t="str">
        <f t="shared" si="43"/>
        <v/>
      </c>
      <c r="BB27" s="220">
        <f ca="1">RAND()*$AO$7</f>
        <v>2.7669410778260755</v>
      </c>
      <c r="BD27" s="183">
        <f t="shared" ref="BD27" ca="1" si="44">ROUNDUP($BB27,0)</f>
        <v>3</v>
      </c>
      <c r="BE27" s="229">
        <f t="shared" ref="BE27:BH27" ca="1" si="45">IF(BE$12&lt;=$AH$7,ROUNDUP($BB27+(BD$12*$AO$7),0),"")</f>
        <v>7</v>
      </c>
      <c r="BF27" s="229">
        <f t="shared" ca="1" si="45"/>
        <v>11</v>
      </c>
      <c r="BG27" s="229">
        <f t="shared" ca="1" si="45"/>
        <v>15</v>
      </c>
      <c r="BH27" s="231">
        <f t="shared" ca="1" si="45"/>
        <v>19</v>
      </c>
    </row>
    <row r="28" spans="1:60" s="74" customFormat="1" x14ac:dyDescent="0.2">
      <c r="A28" s="118" t="s">
        <v>7</v>
      </c>
      <c r="B28" s="101" t="s">
        <v>103</v>
      </c>
      <c r="C28" s="120">
        <f>C27</f>
        <v>123</v>
      </c>
      <c r="D28" s="120">
        <f>D27</f>
        <v>14</v>
      </c>
      <c r="E28" s="121">
        <f>E27</f>
        <v>109</v>
      </c>
      <c r="F28" s="83">
        <f>$D$6-F27</f>
        <v>12</v>
      </c>
      <c r="G28" s="100">
        <f>E28/F28</f>
        <v>9.0833333333333339</v>
      </c>
      <c r="H28" s="87">
        <f ca="1">+RAND()*G28</f>
        <v>1.4095041792712422</v>
      </c>
      <c r="I28" s="100"/>
      <c r="J28" s="112">
        <f t="shared" ca="1" si="6"/>
        <v>2</v>
      </c>
      <c r="K28" s="113">
        <f t="shared" ref="K28:AH28" ca="1" si="46">IF(K$12&lt;=$F28,ROUNDUP($H28+J$12*$G28,0),"")</f>
        <v>11</v>
      </c>
      <c r="L28" s="113">
        <f t="shared" ca="1" si="46"/>
        <v>20</v>
      </c>
      <c r="M28" s="113">
        <f t="shared" ca="1" si="46"/>
        <v>29</v>
      </c>
      <c r="N28" s="113">
        <f t="shared" ca="1" si="46"/>
        <v>38</v>
      </c>
      <c r="O28" s="113">
        <f t="shared" ca="1" si="46"/>
        <v>47</v>
      </c>
      <c r="P28" s="113">
        <f t="shared" ca="1" si="46"/>
        <v>56</v>
      </c>
      <c r="Q28" s="113">
        <f t="shared" ca="1" si="46"/>
        <v>65</v>
      </c>
      <c r="R28" s="113">
        <f t="shared" ca="1" si="46"/>
        <v>75</v>
      </c>
      <c r="S28" s="113">
        <f t="shared" ca="1" si="46"/>
        <v>84</v>
      </c>
      <c r="T28" s="113">
        <f t="shared" ca="1" si="46"/>
        <v>93</v>
      </c>
      <c r="U28" s="113">
        <f t="shared" ca="1" si="46"/>
        <v>102</v>
      </c>
      <c r="V28" s="113" t="str">
        <f t="shared" si="46"/>
        <v/>
      </c>
      <c r="W28" s="113" t="str">
        <f t="shared" si="46"/>
        <v/>
      </c>
      <c r="X28" s="113" t="str">
        <f t="shared" si="46"/>
        <v/>
      </c>
      <c r="Y28" s="113" t="str">
        <f t="shared" si="46"/>
        <v/>
      </c>
      <c r="Z28" s="113" t="str">
        <f t="shared" si="46"/>
        <v/>
      </c>
      <c r="AA28" s="113" t="str">
        <f t="shared" si="46"/>
        <v/>
      </c>
      <c r="AB28" s="113" t="str">
        <f t="shared" si="46"/>
        <v/>
      </c>
      <c r="AC28" s="113" t="str">
        <f t="shared" si="46"/>
        <v/>
      </c>
      <c r="AD28" s="113" t="str">
        <f t="shared" si="46"/>
        <v/>
      </c>
      <c r="AE28" s="113" t="str">
        <f t="shared" si="46"/>
        <v/>
      </c>
      <c r="AF28" s="113" t="str">
        <f t="shared" si="46"/>
        <v/>
      </c>
      <c r="AG28" s="113" t="str">
        <f t="shared" si="46"/>
        <v/>
      </c>
      <c r="AH28" s="114" t="str">
        <f t="shared" si="46"/>
        <v/>
      </c>
      <c r="AJ28" s="220"/>
      <c r="AL28" s="183"/>
      <c r="AM28" s="179"/>
      <c r="AN28" s="179"/>
      <c r="AO28" s="179"/>
      <c r="AP28" s="179"/>
      <c r="AQ28" s="179"/>
      <c r="AR28" s="179"/>
      <c r="AS28" s="179"/>
      <c r="AT28" s="179"/>
      <c r="AU28" s="179"/>
      <c r="AV28" s="179"/>
      <c r="AW28" s="179"/>
      <c r="AX28" s="179"/>
      <c r="AY28" s="179"/>
      <c r="AZ28" s="181"/>
      <c r="BB28" s="220"/>
      <c r="BD28" s="183"/>
      <c r="BE28" s="229"/>
      <c r="BF28" s="229"/>
      <c r="BG28" s="229"/>
      <c r="BH28" s="231"/>
    </row>
    <row r="29" spans="1:60" s="74" customFormat="1" x14ac:dyDescent="0.2">
      <c r="A29" s="118" t="s">
        <v>8</v>
      </c>
      <c r="B29" s="101" t="s">
        <v>100</v>
      </c>
      <c r="C29" s="102">
        <v>177</v>
      </c>
      <c r="D29" s="102">
        <v>15</v>
      </c>
      <c r="E29" s="121">
        <f>C29-D29</f>
        <v>162</v>
      </c>
      <c r="F29" s="83">
        <f>IF($K$6&lt;D29,$K$6,D29)</f>
        <v>8</v>
      </c>
      <c r="G29" s="100">
        <f>D29/F29</f>
        <v>1.875</v>
      </c>
      <c r="H29" s="87">
        <f ca="1">RAND()*G29</f>
        <v>3.3255192326644145E-2</v>
      </c>
      <c r="I29" s="100"/>
      <c r="J29" s="112">
        <f t="shared" ca="1" si="6"/>
        <v>1</v>
      </c>
      <c r="K29" s="113">
        <f t="shared" ref="K29:AH29" ca="1" si="47">IF(K$12&lt;=$F29,ROUNDUP($H29+J$12*$G29,0),"")</f>
        <v>2</v>
      </c>
      <c r="L29" s="113">
        <f t="shared" ca="1" si="47"/>
        <v>4</v>
      </c>
      <c r="M29" s="113">
        <f t="shared" ca="1" si="47"/>
        <v>6</v>
      </c>
      <c r="N29" s="113">
        <f t="shared" ca="1" si="47"/>
        <v>8</v>
      </c>
      <c r="O29" s="113">
        <f t="shared" ca="1" si="47"/>
        <v>10</v>
      </c>
      <c r="P29" s="113">
        <f t="shared" ca="1" si="47"/>
        <v>12</v>
      </c>
      <c r="Q29" s="113">
        <f t="shared" ca="1" si="47"/>
        <v>14</v>
      </c>
      <c r="R29" s="113" t="str">
        <f t="shared" si="47"/>
        <v/>
      </c>
      <c r="S29" s="113" t="str">
        <f t="shared" si="47"/>
        <v/>
      </c>
      <c r="T29" s="113" t="str">
        <f t="shared" si="47"/>
        <v/>
      </c>
      <c r="U29" s="113" t="str">
        <f t="shared" si="47"/>
        <v/>
      </c>
      <c r="V29" s="113" t="str">
        <f t="shared" si="47"/>
        <v/>
      </c>
      <c r="W29" s="113" t="str">
        <f t="shared" si="47"/>
        <v/>
      </c>
      <c r="X29" s="113" t="str">
        <f t="shared" si="47"/>
        <v/>
      </c>
      <c r="Y29" s="113" t="str">
        <f t="shared" si="47"/>
        <v/>
      </c>
      <c r="Z29" s="113" t="str">
        <f t="shared" si="47"/>
        <v/>
      </c>
      <c r="AA29" s="113" t="str">
        <f t="shared" si="47"/>
        <v/>
      </c>
      <c r="AB29" s="113" t="str">
        <f t="shared" si="47"/>
        <v/>
      </c>
      <c r="AC29" s="113" t="str">
        <f t="shared" si="47"/>
        <v/>
      </c>
      <c r="AD29" s="113" t="str">
        <f t="shared" si="47"/>
        <v/>
      </c>
      <c r="AE29" s="113" t="str">
        <f t="shared" si="47"/>
        <v/>
      </c>
      <c r="AF29" s="113" t="str">
        <f t="shared" si="47"/>
        <v/>
      </c>
      <c r="AG29" s="113" t="str">
        <f t="shared" si="47"/>
        <v/>
      </c>
      <c r="AH29" s="114" t="str">
        <f t="shared" si="47"/>
        <v/>
      </c>
      <c r="AJ29" s="220">
        <f ca="1">RAND()*$AO$6</f>
        <v>1.4274587322484813</v>
      </c>
      <c r="AL29" s="183">
        <f t="shared" ref="AL29" ca="1" si="48">ROUNDUP($AJ29,0)</f>
        <v>2</v>
      </c>
      <c r="AM29" s="179">
        <f t="shared" ref="AM29:AZ29" ca="1" si="49">IF(AM$12&lt;=($AH$6*$D$6),ROUNDUP($AJ29+(AL$12*$AO$6),0),"")</f>
        <v>4</v>
      </c>
      <c r="AN29" s="179">
        <f t="shared" ca="1" si="49"/>
        <v>6</v>
      </c>
      <c r="AO29" s="179">
        <f t="shared" ca="1" si="49"/>
        <v>8</v>
      </c>
      <c r="AP29" s="179">
        <f t="shared" ca="1" si="49"/>
        <v>10</v>
      </c>
      <c r="AQ29" s="179">
        <f t="shared" ca="1" si="49"/>
        <v>12</v>
      </c>
      <c r="AR29" s="179">
        <f t="shared" ca="1" si="49"/>
        <v>14</v>
      </c>
      <c r="AS29" s="179">
        <f t="shared" ca="1" si="49"/>
        <v>16</v>
      </c>
      <c r="AT29" s="179">
        <f t="shared" ca="1" si="49"/>
        <v>18</v>
      </c>
      <c r="AU29" s="179">
        <f t="shared" ca="1" si="49"/>
        <v>20</v>
      </c>
      <c r="AV29" s="179" t="str">
        <f t="shared" si="49"/>
        <v/>
      </c>
      <c r="AW29" s="179" t="str">
        <f t="shared" si="49"/>
        <v/>
      </c>
      <c r="AX29" s="179" t="str">
        <f t="shared" si="49"/>
        <v/>
      </c>
      <c r="AY29" s="179" t="str">
        <f t="shared" si="49"/>
        <v/>
      </c>
      <c r="AZ29" s="181" t="str">
        <f t="shared" si="49"/>
        <v/>
      </c>
      <c r="BB29" s="220">
        <f ca="1">RAND()*$AO$7</f>
        <v>2.6247256327159252</v>
      </c>
      <c r="BD29" s="183">
        <f t="shared" ref="BD29" ca="1" si="50">ROUNDUP($BB29,0)</f>
        <v>3</v>
      </c>
      <c r="BE29" s="229">
        <f t="shared" ref="BE29:BH29" ca="1" si="51">IF(BE$12&lt;=$AH$7,ROUNDUP($BB29+(BD$12*$AO$7),0),"")</f>
        <v>7</v>
      </c>
      <c r="BF29" s="229">
        <f t="shared" ca="1" si="51"/>
        <v>11</v>
      </c>
      <c r="BG29" s="229">
        <f t="shared" ca="1" si="51"/>
        <v>15</v>
      </c>
      <c r="BH29" s="231">
        <f t="shared" ca="1" si="51"/>
        <v>19</v>
      </c>
    </row>
    <row r="30" spans="1:60" s="74" customFormat="1" x14ac:dyDescent="0.2">
      <c r="A30" s="118" t="s">
        <v>8</v>
      </c>
      <c r="B30" s="101" t="s">
        <v>103</v>
      </c>
      <c r="C30" s="120">
        <f>C29</f>
        <v>177</v>
      </c>
      <c r="D30" s="120">
        <f>D29</f>
        <v>15</v>
      </c>
      <c r="E30" s="121">
        <f>E29</f>
        <v>162</v>
      </c>
      <c r="F30" s="83">
        <f>$D$6-F29</f>
        <v>12</v>
      </c>
      <c r="G30" s="100">
        <f>E30/F30</f>
        <v>13.5</v>
      </c>
      <c r="H30" s="87">
        <f ca="1">+RAND()*G30</f>
        <v>9.9368021216376299</v>
      </c>
      <c r="I30" s="100"/>
      <c r="J30" s="112">
        <f t="shared" ca="1" si="6"/>
        <v>10</v>
      </c>
      <c r="K30" s="113">
        <f t="shared" ref="K30:AH30" ca="1" si="52">IF(K$12&lt;=$F30,ROUNDUP($H30+J$12*$G30,0),"")</f>
        <v>24</v>
      </c>
      <c r="L30" s="113">
        <f t="shared" ca="1" si="52"/>
        <v>37</v>
      </c>
      <c r="M30" s="113">
        <f t="shared" ca="1" si="52"/>
        <v>51</v>
      </c>
      <c r="N30" s="113">
        <f t="shared" ca="1" si="52"/>
        <v>64</v>
      </c>
      <c r="O30" s="113">
        <f t="shared" ca="1" si="52"/>
        <v>78</v>
      </c>
      <c r="P30" s="113">
        <f t="shared" ca="1" si="52"/>
        <v>91</v>
      </c>
      <c r="Q30" s="113">
        <f t="shared" ca="1" si="52"/>
        <v>105</v>
      </c>
      <c r="R30" s="113">
        <f t="shared" ca="1" si="52"/>
        <v>118</v>
      </c>
      <c r="S30" s="113">
        <f t="shared" ca="1" si="52"/>
        <v>132</v>
      </c>
      <c r="T30" s="113">
        <f t="shared" ca="1" si="52"/>
        <v>145</v>
      </c>
      <c r="U30" s="113">
        <f t="shared" ca="1" si="52"/>
        <v>159</v>
      </c>
      <c r="V30" s="113" t="str">
        <f t="shared" si="52"/>
        <v/>
      </c>
      <c r="W30" s="113" t="str">
        <f t="shared" si="52"/>
        <v/>
      </c>
      <c r="X30" s="113" t="str">
        <f t="shared" si="52"/>
        <v/>
      </c>
      <c r="Y30" s="113" t="str">
        <f t="shared" si="52"/>
        <v/>
      </c>
      <c r="Z30" s="113" t="str">
        <f t="shared" si="52"/>
        <v/>
      </c>
      <c r="AA30" s="113" t="str">
        <f t="shared" si="52"/>
        <v/>
      </c>
      <c r="AB30" s="113" t="str">
        <f t="shared" si="52"/>
        <v/>
      </c>
      <c r="AC30" s="113" t="str">
        <f t="shared" si="52"/>
        <v/>
      </c>
      <c r="AD30" s="113" t="str">
        <f t="shared" si="52"/>
        <v/>
      </c>
      <c r="AE30" s="113" t="str">
        <f t="shared" si="52"/>
        <v/>
      </c>
      <c r="AF30" s="113" t="str">
        <f t="shared" si="52"/>
        <v/>
      </c>
      <c r="AG30" s="113" t="str">
        <f t="shared" si="52"/>
        <v/>
      </c>
      <c r="AH30" s="114" t="str">
        <f t="shared" si="52"/>
        <v/>
      </c>
      <c r="AJ30" s="220"/>
      <c r="AL30" s="183"/>
      <c r="AM30" s="179"/>
      <c r="AN30" s="179"/>
      <c r="AO30" s="179"/>
      <c r="AP30" s="179"/>
      <c r="AQ30" s="179"/>
      <c r="AR30" s="179"/>
      <c r="AS30" s="179"/>
      <c r="AT30" s="179"/>
      <c r="AU30" s="179"/>
      <c r="AV30" s="179"/>
      <c r="AW30" s="179"/>
      <c r="AX30" s="179"/>
      <c r="AY30" s="179"/>
      <c r="AZ30" s="181"/>
      <c r="BB30" s="220"/>
      <c r="BD30" s="183"/>
      <c r="BE30" s="229"/>
      <c r="BF30" s="229"/>
      <c r="BG30" s="229"/>
      <c r="BH30" s="231"/>
    </row>
    <row r="31" spans="1:60" s="74" customFormat="1" x14ac:dyDescent="0.2">
      <c r="A31" s="118" t="s">
        <v>9</v>
      </c>
      <c r="B31" s="101" t="s">
        <v>100</v>
      </c>
      <c r="C31" s="102">
        <v>117</v>
      </c>
      <c r="D31" s="102">
        <v>5</v>
      </c>
      <c r="E31" s="121">
        <f>C31-D31</f>
        <v>112</v>
      </c>
      <c r="F31" s="83">
        <f>IF($K$6&lt;D31,$K$6,D31)</f>
        <v>5</v>
      </c>
      <c r="G31" s="100">
        <f>D31/F31</f>
        <v>1</v>
      </c>
      <c r="H31" s="87">
        <f ca="1">RAND()*G31</f>
        <v>0.4994205665785848</v>
      </c>
      <c r="I31" s="100"/>
      <c r="J31" s="112">
        <f t="shared" ca="1" si="6"/>
        <v>1</v>
      </c>
      <c r="K31" s="113">
        <f t="shared" ref="K31:AH31" ca="1" si="53">IF(K$12&lt;=$F31,ROUNDUP($H31+J$12*$G31,0),"")</f>
        <v>2</v>
      </c>
      <c r="L31" s="113">
        <f t="shared" ca="1" si="53"/>
        <v>3</v>
      </c>
      <c r="M31" s="113">
        <f t="shared" ca="1" si="53"/>
        <v>4</v>
      </c>
      <c r="N31" s="113">
        <f t="shared" ca="1" si="53"/>
        <v>5</v>
      </c>
      <c r="O31" s="113" t="str">
        <f t="shared" si="53"/>
        <v/>
      </c>
      <c r="P31" s="113" t="str">
        <f t="shared" si="53"/>
        <v/>
      </c>
      <c r="Q31" s="113" t="str">
        <f t="shared" si="53"/>
        <v/>
      </c>
      <c r="R31" s="113" t="str">
        <f t="shared" si="53"/>
        <v/>
      </c>
      <c r="S31" s="113" t="str">
        <f t="shared" si="53"/>
        <v/>
      </c>
      <c r="T31" s="113" t="str">
        <f t="shared" si="53"/>
        <v/>
      </c>
      <c r="U31" s="113" t="str">
        <f t="shared" si="53"/>
        <v/>
      </c>
      <c r="V31" s="113" t="str">
        <f t="shared" si="53"/>
        <v/>
      </c>
      <c r="W31" s="113" t="str">
        <f t="shared" si="53"/>
        <v/>
      </c>
      <c r="X31" s="113" t="str">
        <f t="shared" si="53"/>
        <v/>
      </c>
      <c r="Y31" s="113" t="str">
        <f t="shared" si="53"/>
        <v/>
      </c>
      <c r="Z31" s="113" t="str">
        <f t="shared" si="53"/>
        <v/>
      </c>
      <c r="AA31" s="113" t="str">
        <f t="shared" si="53"/>
        <v/>
      </c>
      <c r="AB31" s="113" t="str">
        <f t="shared" si="53"/>
        <v/>
      </c>
      <c r="AC31" s="113" t="str">
        <f t="shared" si="53"/>
        <v/>
      </c>
      <c r="AD31" s="113" t="str">
        <f t="shared" si="53"/>
        <v/>
      </c>
      <c r="AE31" s="113" t="str">
        <f t="shared" si="53"/>
        <v/>
      </c>
      <c r="AF31" s="113" t="str">
        <f t="shared" si="53"/>
        <v/>
      </c>
      <c r="AG31" s="113" t="str">
        <f t="shared" si="53"/>
        <v/>
      </c>
      <c r="AH31" s="114" t="str">
        <f t="shared" si="53"/>
        <v/>
      </c>
      <c r="AJ31" s="220">
        <f ca="1">RAND()*$AO$6</f>
        <v>0.88530620801385851</v>
      </c>
      <c r="AL31" s="183">
        <f t="shared" ref="AL31" ca="1" si="54">ROUNDUP($AJ31,0)</f>
        <v>1</v>
      </c>
      <c r="AM31" s="179">
        <f t="shared" ref="AM31:AZ31" ca="1" si="55">IF(AM$12&lt;=($AH$6*$D$6),ROUNDUP($AJ31+(AL$12*$AO$6),0),"")</f>
        <v>3</v>
      </c>
      <c r="AN31" s="179">
        <f t="shared" ca="1" si="55"/>
        <v>5</v>
      </c>
      <c r="AO31" s="179">
        <f t="shared" ca="1" si="55"/>
        <v>7</v>
      </c>
      <c r="AP31" s="179">
        <f t="shared" ca="1" si="55"/>
        <v>9</v>
      </c>
      <c r="AQ31" s="179">
        <f t="shared" ca="1" si="55"/>
        <v>11</v>
      </c>
      <c r="AR31" s="179">
        <f t="shared" ca="1" si="55"/>
        <v>13</v>
      </c>
      <c r="AS31" s="179">
        <f t="shared" ca="1" si="55"/>
        <v>15</v>
      </c>
      <c r="AT31" s="179">
        <f t="shared" ca="1" si="55"/>
        <v>17</v>
      </c>
      <c r="AU31" s="179">
        <f t="shared" ca="1" si="55"/>
        <v>19</v>
      </c>
      <c r="AV31" s="179" t="str">
        <f t="shared" si="55"/>
        <v/>
      </c>
      <c r="AW31" s="179" t="str">
        <f t="shared" si="55"/>
        <v/>
      </c>
      <c r="AX31" s="179" t="str">
        <f t="shared" si="55"/>
        <v/>
      </c>
      <c r="AY31" s="179" t="str">
        <f t="shared" si="55"/>
        <v/>
      </c>
      <c r="AZ31" s="181" t="str">
        <f t="shared" si="55"/>
        <v/>
      </c>
      <c r="BB31" s="220">
        <f ca="1">RAND()*$AO$7</f>
        <v>3.619180087929319</v>
      </c>
      <c r="BD31" s="183">
        <f t="shared" ref="BD31" ca="1" si="56">ROUNDUP($BB31,0)</f>
        <v>4</v>
      </c>
      <c r="BE31" s="229">
        <f t="shared" ref="BE31:BH31" ca="1" si="57">IF(BE$12&lt;=$AH$7,ROUNDUP($BB31+(BD$12*$AO$7),0),"")</f>
        <v>8</v>
      </c>
      <c r="BF31" s="229">
        <f t="shared" ca="1" si="57"/>
        <v>12</v>
      </c>
      <c r="BG31" s="229">
        <f t="shared" ca="1" si="57"/>
        <v>16</v>
      </c>
      <c r="BH31" s="231">
        <f t="shared" ca="1" si="57"/>
        <v>20</v>
      </c>
    </row>
    <row r="32" spans="1:60" s="74" customFormat="1" x14ac:dyDescent="0.2">
      <c r="A32" s="118" t="s">
        <v>9</v>
      </c>
      <c r="B32" s="101" t="s">
        <v>103</v>
      </c>
      <c r="C32" s="120">
        <f>C31</f>
        <v>117</v>
      </c>
      <c r="D32" s="120">
        <f>D31</f>
        <v>5</v>
      </c>
      <c r="E32" s="121">
        <f>E31</f>
        <v>112</v>
      </c>
      <c r="F32" s="83">
        <f>$D$6-F31</f>
        <v>15</v>
      </c>
      <c r="G32" s="100">
        <f>E32/F32</f>
        <v>7.4666666666666668</v>
      </c>
      <c r="H32" s="87">
        <f ca="1">+RAND()*G32</f>
        <v>3.5944259791065551</v>
      </c>
      <c r="I32" s="100"/>
      <c r="J32" s="112">
        <f t="shared" ca="1" si="6"/>
        <v>4</v>
      </c>
      <c r="K32" s="113">
        <f t="shared" ref="K32:AH32" ca="1" si="58">IF(K$12&lt;=$F32,ROUNDUP($H32+J$12*$G32,0),"")</f>
        <v>12</v>
      </c>
      <c r="L32" s="113">
        <f t="shared" ca="1" si="58"/>
        <v>19</v>
      </c>
      <c r="M32" s="113">
        <f t="shared" ca="1" si="58"/>
        <v>26</v>
      </c>
      <c r="N32" s="113">
        <f t="shared" ca="1" si="58"/>
        <v>34</v>
      </c>
      <c r="O32" s="113">
        <f t="shared" ca="1" si="58"/>
        <v>41</v>
      </c>
      <c r="P32" s="113">
        <f t="shared" ca="1" si="58"/>
        <v>49</v>
      </c>
      <c r="Q32" s="113">
        <f t="shared" ca="1" si="58"/>
        <v>56</v>
      </c>
      <c r="R32" s="113">
        <f t="shared" ca="1" si="58"/>
        <v>64</v>
      </c>
      <c r="S32" s="113">
        <f t="shared" ca="1" si="58"/>
        <v>71</v>
      </c>
      <c r="T32" s="113">
        <f t="shared" ca="1" si="58"/>
        <v>79</v>
      </c>
      <c r="U32" s="113">
        <f t="shared" ca="1" si="58"/>
        <v>86</v>
      </c>
      <c r="V32" s="113">
        <f t="shared" ca="1" si="58"/>
        <v>94</v>
      </c>
      <c r="W32" s="113">
        <f t="shared" ca="1" si="58"/>
        <v>101</v>
      </c>
      <c r="X32" s="113">
        <f t="shared" ca="1" si="58"/>
        <v>109</v>
      </c>
      <c r="Y32" s="113" t="str">
        <f t="shared" si="58"/>
        <v/>
      </c>
      <c r="Z32" s="113" t="str">
        <f t="shared" si="58"/>
        <v/>
      </c>
      <c r="AA32" s="113" t="str">
        <f t="shared" si="58"/>
        <v/>
      </c>
      <c r="AB32" s="113" t="str">
        <f t="shared" si="58"/>
        <v/>
      </c>
      <c r="AC32" s="113" t="str">
        <f t="shared" si="58"/>
        <v/>
      </c>
      <c r="AD32" s="113" t="str">
        <f t="shared" si="58"/>
        <v/>
      </c>
      <c r="AE32" s="113" t="str">
        <f t="shared" si="58"/>
        <v/>
      </c>
      <c r="AF32" s="113" t="str">
        <f t="shared" si="58"/>
        <v/>
      </c>
      <c r="AG32" s="113" t="str">
        <f t="shared" si="58"/>
        <v/>
      </c>
      <c r="AH32" s="114" t="str">
        <f t="shared" si="58"/>
        <v/>
      </c>
      <c r="AJ32" s="220"/>
      <c r="AL32" s="183"/>
      <c r="AM32" s="179"/>
      <c r="AN32" s="179"/>
      <c r="AO32" s="179"/>
      <c r="AP32" s="179"/>
      <c r="AQ32" s="179"/>
      <c r="AR32" s="179"/>
      <c r="AS32" s="179"/>
      <c r="AT32" s="179"/>
      <c r="AU32" s="179"/>
      <c r="AV32" s="179"/>
      <c r="AW32" s="179"/>
      <c r="AX32" s="179"/>
      <c r="AY32" s="179"/>
      <c r="AZ32" s="181"/>
      <c r="BB32" s="220"/>
      <c r="BD32" s="183"/>
      <c r="BE32" s="229"/>
      <c r="BF32" s="229"/>
      <c r="BG32" s="229"/>
      <c r="BH32" s="231"/>
    </row>
    <row r="33" spans="1:60" s="74" customFormat="1" x14ac:dyDescent="0.2">
      <c r="A33" s="118" t="s">
        <v>10</v>
      </c>
      <c r="B33" s="101" t="s">
        <v>100</v>
      </c>
      <c r="C33" s="102">
        <v>95</v>
      </c>
      <c r="D33" s="102">
        <v>3</v>
      </c>
      <c r="E33" s="121">
        <f>C33-D33</f>
        <v>92</v>
      </c>
      <c r="F33" s="83">
        <f>IF($K$6&lt;D33,$K$6,D33)</f>
        <v>3</v>
      </c>
      <c r="G33" s="100">
        <f>D33/F33</f>
        <v>1</v>
      </c>
      <c r="H33" s="87">
        <f ca="1">RAND()*G33</f>
        <v>0.42226345611693217</v>
      </c>
      <c r="I33" s="100"/>
      <c r="J33" s="112">
        <f t="shared" ca="1" si="6"/>
        <v>1</v>
      </c>
      <c r="K33" s="113">
        <f t="shared" ref="K33:AH33" ca="1" si="59">IF(K$12&lt;=$F33,ROUNDUP($H33+J$12*$G33,0),"")</f>
        <v>2</v>
      </c>
      <c r="L33" s="113">
        <f t="shared" ca="1" si="59"/>
        <v>3</v>
      </c>
      <c r="M33" s="113" t="str">
        <f t="shared" si="59"/>
        <v/>
      </c>
      <c r="N33" s="113" t="str">
        <f t="shared" si="59"/>
        <v/>
      </c>
      <c r="O33" s="113" t="str">
        <f t="shared" si="59"/>
        <v/>
      </c>
      <c r="P33" s="113" t="str">
        <f t="shared" si="59"/>
        <v/>
      </c>
      <c r="Q33" s="113" t="str">
        <f t="shared" si="59"/>
        <v/>
      </c>
      <c r="R33" s="113" t="str">
        <f t="shared" si="59"/>
        <v/>
      </c>
      <c r="S33" s="113" t="str">
        <f t="shared" si="59"/>
        <v/>
      </c>
      <c r="T33" s="113" t="str">
        <f t="shared" si="59"/>
        <v/>
      </c>
      <c r="U33" s="113" t="str">
        <f t="shared" si="59"/>
        <v/>
      </c>
      <c r="V33" s="113" t="str">
        <f t="shared" si="59"/>
        <v/>
      </c>
      <c r="W33" s="113" t="str">
        <f t="shared" si="59"/>
        <v/>
      </c>
      <c r="X33" s="113" t="str">
        <f t="shared" si="59"/>
        <v/>
      </c>
      <c r="Y33" s="113" t="str">
        <f t="shared" si="59"/>
        <v/>
      </c>
      <c r="Z33" s="113" t="str">
        <f t="shared" si="59"/>
        <v/>
      </c>
      <c r="AA33" s="113" t="str">
        <f t="shared" si="59"/>
        <v/>
      </c>
      <c r="AB33" s="113" t="str">
        <f t="shared" si="59"/>
        <v/>
      </c>
      <c r="AC33" s="113" t="str">
        <f t="shared" si="59"/>
        <v/>
      </c>
      <c r="AD33" s="113" t="str">
        <f t="shared" si="59"/>
        <v/>
      </c>
      <c r="AE33" s="113" t="str">
        <f t="shared" si="59"/>
        <v/>
      </c>
      <c r="AF33" s="113" t="str">
        <f t="shared" si="59"/>
        <v/>
      </c>
      <c r="AG33" s="113" t="str">
        <f t="shared" si="59"/>
        <v/>
      </c>
      <c r="AH33" s="114" t="str">
        <f t="shared" si="59"/>
        <v/>
      </c>
      <c r="AJ33" s="220">
        <f ca="1">RAND()*$AO$6</f>
        <v>1.2592817379083221</v>
      </c>
      <c r="AL33" s="183">
        <f t="shared" ref="AL33" ca="1" si="60">ROUNDUP($AJ33,0)</f>
        <v>2</v>
      </c>
      <c r="AM33" s="179">
        <f t="shared" ref="AM33:AZ33" ca="1" si="61">IF(AM$12&lt;=($AH$6*$D$6),ROUNDUP($AJ33+(AL$12*$AO$6),0),"")</f>
        <v>4</v>
      </c>
      <c r="AN33" s="179">
        <f t="shared" ca="1" si="61"/>
        <v>6</v>
      </c>
      <c r="AO33" s="179">
        <f t="shared" ca="1" si="61"/>
        <v>8</v>
      </c>
      <c r="AP33" s="179">
        <f t="shared" ca="1" si="61"/>
        <v>10</v>
      </c>
      <c r="AQ33" s="179">
        <f t="shared" ca="1" si="61"/>
        <v>12</v>
      </c>
      <c r="AR33" s="179">
        <f t="shared" ca="1" si="61"/>
        <v>14</v>
      </c>
      <c r="AS33" s="179">
        <f t="shared" ca="1" si="61"/>
        <v>16</v>
      </c>
      <c r="AT33" s="179">
        <f t="shared" ca="1" si="61"/>
        <v>18</v>
      </c>
      <c r="AU33" s="179">
        <f t="shared" ca="1" si="61"/>
        <v>20</v>
      </c>
      <c r="AV33" s="179" t="str">
        <f t="shared" si="61"/>
        <v/>
      </c>
      <c r="AW33" s="179" t="str">
        <f t="shared" si="61"/>
        <v/>
      </c>
      <c r="AX33" s="179" t="str">
        <f t="shared" si="61"/>
        <v/>
      </c>
      <c r="AY33" s="179" t="str">
        <f t="shared" si="61"/>
        <v/>
      </c>
      <c r="AZ33" s="181" t="str">
        <f t="shared" si="61"/>
        <v/>
      </c>
      <c r="BB33" s="220">
        <f ca="1">RAND()*$AO$7</f>
        <v>2.2877659934950687</v>
      </c>
      <c r="BD33" s="183">
        <f t="shared" ref="BD33" ca="1" si="62">ROUNDUP($BB33,0)</f>
        <v>3</v>
      </c>
      <c r="BE33" s="229">
        <f t="shared" ref="BE33:BH33" ca="1" si="63">IF(BE$12&lt;=$AH$7,ROUNDUP($BB33+(BD$12*$AO$7),0),"")</f>
        <v>7</v>
      </c>
      <c r="BF33" s="229">
        <f t="shared" ca="1" si="63"/>
        <v>11</v>
      </c>
      <c r="BG33" s="229">
        <f t="shared" ca="1" si="63"/>
        <v>15</v>
      </c>
      <c r="BH33" s="231">
        <f t="shared" ca="1" si="63"/>
        <v>19</v>
      </c>
    </row>
    <row r="34" spans="1:60" s="74" customFormat="1" x14ac:dyDescent="0.2">
      <c r="A34" s="118" t="s">
        <v>10</v>
      </c>
      <c r="B34" s="101" t="s">
        <v>103</v>
      </c>
      <c r="C34" s="120">
        <f>C33</f>
        <v>95</v>
      </c>
      <c r="D34" s="120">
        <f>D33</f>
        <v>3</v>
      </c>
      <c r="E34" s="121">
        <f>E33</f>
        <v>92</v>
      </c>
      <c r="F34" s="83">
        <f>$D$6-F33</f>
        <v>17</v>
      </c>
      <c r="G34" s="100">
        <f>E34/F34</f>
        <v>5.4117647058823533</v>
      </c>
      <c r="H34" s="87">
        <f ca="1">+RAND()*G34</f>
        <v>1.2820235246497822</v>
      </c>
      <c r="I34" s="100"/>
      <c r="J34" s="112">
        <f t="shared" ca="1" si="6"/>
        <v>2</v>
      </c>
      <c r="K34" s="113">
        <f t="shared" ref="K34:AH34" ca="1" si="64">IF(K$12&lt;=$F34,ROUNDUP($H34+J$12*$G34,0),"")</f>
        <v>7</v>
      </c>
      <c r="L34" s="113">
        <f t="shared" ca="1" si="64"/>
        <v>13</v>
      </c>
      <c r="M34" s="113">
        <f t="shared" ca="1" si="64"/>
        <v>18</v>
      </c>
      <c r="N34" s="113">
        <f t="shared" ca="1" si="64"/>
        <v>23</v>
      </c>
      <c r="O34" s="113">
        <f t="shared" ca="1" si="64"/>
        <v>29</v>
      </c>
      <c r="P34" s="113">
        <f t="shared" ca="1" si="64"/>
        <v>34</v>
      </c>
      <c r="Q34" s="113">
        <f t="shared" ca="1" si="64"/>
        <v>40</v>
      </c>
      <c r="R34" s="113">
        <f t="shared" ca="1" si="64"/>
        <v>45</v>
      </c>
      <c r="S34" s="113">
        <f t="shared" ca="1" si="64"/>
        <v>50</v>
      </c>
      <c r="T34" s="113">
        <f t="shared" ca="1" si="64"/>
        <v>56</v>
      </c>
      <c r="U34" s="113">
        <f t="shared" ca="1" si="64"/>
        <v>61</v>
      </c>
      <c r="V34" s="113">
        <f t="shared" ca="1" si="64"/>
        <v>67</v>
      </c>
      <c r="W34" s="113">
        <f t="shared" ca="1" si="64"/>
        <v>72</v>
      </c>
      <c r="X34" s="113">
        <f t="shared" ca="1" si="64"/>
        <v>78</v>
      </c>
      <c r="Y34" s="113">
        <f t="shared" ca="1" si="64"/>
        <v>83</v>
      </c>
      <c r="Z34" s="113">
        <f t="shared" ca="1" si="64"/>
        <v>88</v>
      </c>
      <c r="AA34" s="113" t="str">
        <f t="shared" si="64"/>
        <v/>
      </c>
      <c r="AB34" s="113" t="str">
        <f t="shared" si="64"/>
        <v/>
      </c>
      <c r="AC34" s="113" t="str">
        <f t="shared" si="64"/>
        <v/>
      </c>
      <c r="AD34" s="113" t="str">
        <f t="shared" si="64"/>
        <v/>
      </c>
      <c r="AE34" s="113" t="str">
        <f t="shared" si="64"/>
        <v/>
      </c>
      <c r="AF34" s="113" t="str">
        <f t="shared" si="64"/>
        <v/>
      </c>
      <c r="AG34" s="113" t="str">
        <f t="shared" si="64"/>
        <v/>
      </c>
      <c r="AH34" s="114" t="str">
        <f t="shared" si="64"/>
        <v/>
      </c>
      <c r="AJ34" s="220"/>
      <c r="AL34" s="183"/>
      <c r="AM34" s="179"/>
      <c r="AN34" s="179"/>
      <c r="AO34" s="179"/>
      <c r="AP34" s="179"/>
      <c r="AQ34" s="179"/>
      <c r="AR34" s="179"/>
      <c r="AS34" s="179"/>
      <c r="AT34" s="179"/>
      <c r="AU34" s="179"/>
      <c r="AV34" s="179"/>
      <c r="AW34" s="179"/>
      <c r="AX34" s="179"/>
      <c r="AY34" s="179"/>
      <c r="AZ34" s="181"/>
      <c r="BB34" s="220"/>
      <c r="BD34" s="183"/>
      <c r="BE34" s="229"/>
      <c r="BF34" s="229"/>
      <c r="BG34" s="229"/>
      <c r="BH34" s="231"/>
    </row>
    <row r="35" spans="1:60" s="74" customFormat="1" x14ac:dyDescent="0.2">
      <c r="A35" s="118" t="s">
        <v>11</v>
      </c>
      <c r="B35" s="101" t="s">
        <v>100</v>
      </c>
      <c r="C35" s="102">
        <v>147</v>
      </c>
      <c r="D35" s="102">
        <v>14</v>
      </c>
      <c r="E35" s="121">
        <f>C35-D35</f>
        <v>133</v>
      </c>
      <c r="F35" s="83">
        <f>IF($K$6&lt;D35,$K$6,D35)</f>
        <v>8</v>
      </c>
      <c r="G35" s="100">
        <f>D35/F35</f>
        <v>1.75</v>
      </c>
      <c r="H35" s="87">
        <f ca="1">RAND()*G35</f>
        <v>0.30855222292626328</v>
      </c>
      <c r="I35" s="100"/>
      <c r="J35" s="112">
        <f t="shared" ca="1" si="6"/>
        <v>1</v>
      </c>
      <c r="K35" s="113">
        <f t="shared" ref="K35:AH35" ca="1" si="65">IF(K$12&lt;=$F35,ROUNDUP($H35+J$12*$G35,0),"")</f>
        <v>3</v>
      </c>
      <c r="L35" s="113">
        <f t="shared" ca="1" si="65"/>
        <v>4</v>
      </c>
      <c r="M35" s="113">
        <f t="shared" ca="1" si="65"/>
        <v>6</v>
      </c>
      <c r="N35" s="113">
        <f t="shared" ca="1" si="65"/>
        <v>8</v>
      </c>
      <c r="O35" s="113">
        <f t="shared" ca="1" si="65"/>
        <v>10</v>
      </c>
      <c r="P35" s="113">
        <f t="shared" ca="1" si="65"/>
        <v>11</v>
      </c>
      <c r="Q35" s="113">
        <f t="shared" ca="1" si="65"/>
        <v>13</v>
      </c>
      <c r="R35" s="113" t="str">
        <f t="shared" si="65"/>
        <v/>
      </c>
      <c r="S35" s="113" t="str">
        <f t="shared" si="65"/>
        <v/>
      </c>
      <c r="T35" s="113" t="str">
        <f t="shared" si="65"/>
        <v/>
      </c>
      <c r="U35" s="113" t="str">
        <f t="shared" si="65"/>
        <v/>
      </c>
      <c r="V35" s="113" t="str">
        <f t="shared" si="65"/>
        <v/>
      </c>
      <c r="W35" s="113" t="str">
        <f t="shared" si="65"/>
        <v/>
      </c>
      <c r="X35" s="113" t="str">
        <f t="shared" si="65"/>
        <v/>
      </c>
      <c r="Y35" s="113" t="str">
        <f t="shared" si="65"/>
        <v/>
      </c>
      <c r="Z35" s="113" t="str">
        <f t="shared" si="65"/>
        <v/>
      </c>
      <c r="AA35" s="113" t="str">
        <f t="shared" si="65"/>
        <v/>
      </c>
      <c r="AB35" s="113" t="str">
        <f t="shared" si="65"/>
        <v/>
      </c>
      <c r="AC35" s="113" t="str">
        <f t="shared" si="65"/>
        <v/>
      </c>
      <c r="AD35" s="113" t="str">
        <f t="shared" si="65"/>
        <v/>
      </c>
      <c r="AE35" s="113" t="str">
        <f t="shared" si="65"/>
        <v/>
      </c>
      <c r="AF35" s="113" t="str">
        <f t="shared" si="65"/>
        <v/>
      </c>
      <c r="AG35" s="113" t="str">
        <f t="shared" si="65"/>
        <v/>
      </c>
      <c r="AH35" s="114" t="str">
        <f t="shared" si="65"/>
        <v/>
      </c>
      <c r="AJ35" s="220">
        <f ca="1">RAND()*$AO$6</f>
        <v>1.7445259200642582</v>
      </c>
      <c r="AL35" s="183">
        <f t="shared" ref="AL35" ca="1" si="66">ROUNDUP($AJ35,0)</f>
        <v>2</v>
      </c>
      <c r="AM35" s="179">
        <f t="shared" ref="AM35:AZ35" ca="1" si="67">IF(AM$12&lt;=($AH$6*$D$6),ROUNDUP($AJ35+(AL$12*$AO$6),0),"")</f>
        <v>4</v>
      </c>
      <c r="AN35" s="179">
        <f t="shared" ca="1" si="67"/>
        <v>6</v>
      </c>
      <c r="AO35" s="179">
        <f t="shared" ca="1" si="67"/>
        <v>8</v>
      </c>
      <c r="AP35" s="179">
        <f t="shared" ca="1" si="67"/>
        <v>10</v>
      </c>
      <c r="AQ35" s="179">
        <f t="shared" ca="1" si="67"/>
        <v>12</v>
      </c>
      <c r="AR35" s="179">
        <f t="shared" ca="1" si="67"/>
        <v>14</v>
      </c>
      <c r="AS35" s="179">
        <f t="shared" ca="1" si="67"/>
        <v>16</v>
      </c>
      <c r="AT35" s="179">
        <f t="shared" ca="1" si="67"/>
        <v>18</v>
      </c>
      <c r="AU35" s="179">
        <f t="shared" ca="1" si="67"/>
        <v>20</v>
      </c>
      <c r="AV35" s="179" t="str">
        <f t="shared" si="67"/>
        <v/>
      </c>
      <c r="AW35" s="179" t="str">
        <f t="shared" si="67"/>
        <v/>
      </c>
      <c r="AX35" s="179" t="str">
        <f t="shared" si="67"/>
        <v/>
      </c>
      <c r="AY35" s="179" t="str">
        <f t="shared" si="67"/>
        <v/>
      </c>
      <c r="AZ35" s="181" t="str">
        <f t="shared" si="67"/>
        <v/>
      </c>
      <c r="BB35" s="220">
        <f ca="1">RAND()*$AO$7</f>
        <v>0.91462538878392108</v>
      </c>
      <c r="BD35" s="183">
        <f t="shared" ref="BD35" ca="1" si="68">ROUNDUP($BB35,0)</f>
        <v>1</v>
      </c>
      <c r="BE35" s="229">
        <f t="shared" ref="BE35:BH35" ca="1" si="69">IF(BE$12&lt;=$AH$7,ROUNDUP($BB35+(BD$12*$AO$7),0),"")</f>
        <v>5</v>
      </c>
      <c r="BF35" s="229">
        <f t="shared" ca="1" si="69"/>
        <v>9</v>
      </c>
      <c r="BG35" s="229">
        <f t="shared" ca="1" si="69"/>
        <v>13</v>
      </c>
      <c r="BH35" s="231">
        <f t="shared" ca="1" si="69"/>
        <v>17</v>
      </c>
    </row>
    <row r="36" spans="1:60" s="74" customFormat="1" x14ac:dyDescent="0.2">
      <c r="A36" s="118" t="s">
        <v>11</v>
      </c>
      <c r="B36" s="101" t="s">
        <v>103</v>
      </c>
      <c r="C36" s="120">
        <f>C35</f>
        <v>147</v>
      </c>
      <c r="D36" s="120">
        <f>D35</f>
        <v>14</v>
      </c>
      <c r="E36" s="121">
        <f>E35</f>
        <v>133</v>
      </c>
      <c r="F36" s="83">
        <f>$D$6-F35</f>
        <v>12</v>
      </c>
      <c r="G36" s="100">
        <f>E36/F36</f>
        <v>11.083333333333334</v>
      </c>
      <c r="H36" s="87">
        <f ca="1">+RAND()*G36</f>
        <v>7.1551822613048834</v>
      </c>
      <c r="I36" s="100"/>
      <c r="J36" s="112">
        <f t="shared" ca="1" si="6"/>
        <v>8</v>
      </c>
      <c r="K36" s="113">
        <f t="shared" ref="K36:AH36" ca="1" si="70">IF(K$12&lt;=$F36,ROUNDUP($H36+J$12*$G36,0),"")</f>
        <v>19</v>
      </c>
      <c r="L36" s="113">
        <f t="shared" ca="1" si="70"/>
        <v>30</v>
      </c>
      <c r="M36" s="113">
        <f t="shared" ca="1" si="70"/>
        <v>41</v>
      </c>
      <c r="N36" s="113">
        <f t="shared" ca="1" si="70"/>
        <v>52</v>
      </c>
      <c r="O36" s="113">
        <f t="shared" ca="1" si="70"/>
        <v>63</v>
      </c>
      <c r="P36" s="113">
        <f t="shared" ca="1" si="70"/>
        <v>74</v>
      </c>
      <c r="Q36" s="113">
        <f t="shared" ca="1" si="70"/>
        <v>85</v>
      </c>
      <c r="R36" s="113">
        <f t="shared" ca="1" si="70"/>
        <v>96</v>
      </c>
      <c r="S36" s="113">
        <f t="shared" ca="1" si="70"/>
        <v>107</v>
      </c>
      <c r="T36" s="113">
        <f t="shared" ca="1" si="70"/>
        <v>118</v>
      </c>
      <c r="U36" s="113">
        <f t="shared" ca="1" si="70"/>
        <v>130</v>
      </c>
      <c r="V36" s="113" t="str">
        <f t="shared" si="70"/>
        <v/>
      </c>
      <c r="W36" s="113" t="str">
        <f t="shared" si="70"/>
        <v/>
      </c>
      <c r="X36" s="113" t="str">
        <f t="shared" si="70"/>
        <v/>
      </c>
      <c r="Y36" s="113" t="str">
        <f t="shared" si="70"/>
        <v/>
      </c>
      <c r="Z36" s="113" t="str">
        <f t="shared" si="70"/>
        <v/>
      </c>
      <c r="AA36" s="113" t="str">
        <f t="shared" si="70"/>
        <v/>
      </c>
      <c r="AB36" s="113" t="str">
        <f t="shared" si="70"/>
        <v/>
      </c>
      <c r="AC36" s="113" t="str">
        <f t="shared" si="70"/>
        <v/>
      </c>
      <c r="AD36" s="113" t="str">
        <f t="shared" si="70"/>
        <v/>
      </c>
      <c r="AE36" s="113" t="str">
        <f t="shared" si="70"/>
        <v/>
      </c>
      <c r="AF36" s="113" t="str">
        <f t="shared" si="70"/>
        <v/>
      </c>
      <c r="AG36" s="113" t="str">
        <f t="shared" si="70"/>
        <v/>
      </c>
      <c r="AH36" s="114" t="str">
        <f t="shared" si="70"/>
        <v/>
      </c>
      <c r="AJ36" s="220"/>
      <c r="AL36" s="183"/>
      <c r="AM36" s="179"/>
      <c r="AN36" s="179"/>
      <c r="AO36" s="179"/>
      <c r="AP36" s="179"/>
      <c r="AQ36" s="179"/>
      <c r="AR36" s="179"/>
      <c r="AS36" s="179"/>
      <c r="AT36" s="179"/>
      <c r="AU36" s="179"/>
      <c r="AV36" s="179"/>
      <c r="AW36" s="179"/>
      <c r="AX36" s="179"/>
      <c r="AY36" s="179"/>
      <c r="AZ36" s="181"/>
      <c r="BB36" s="220"/>
      <c r="BD36" s="183"/>
      <c r="BE36" s="229"/>
      <c r="BF36" s="229"/>
      <c r="BG36" s="229"/>
      <c r="BH36" s="231"/>
    </row>
    <row r="37" spans="1:60" s="74" customFormat="1" x14ac:dyDescent="0.2">
      <c r="A37" s="118" t="s">
        <v>12</v>
      </c>
      <c r="B37" s="101" t="s">
        <v>100</v>
      </c>
      <c r="C37" s="102">
        <v>120</v>
      </c>
      <c r="D37" s="102">
        <v>12</v>
      </c>
      <c r="E37" s="121">
        <f>C37-D37</f>
        <v>108</v>
      </c>
      <c r="F37" s="83">
        <f>IF($K$6&lt;D37,$K$6,D37)</f>
        <v>8</v>
      </c>
      <c r="G37" s="100">
        <f>D37/F37</f>
        <v>1.5</v>
      </c>
      <c r="H37" s="87">
        <f ca="1">RAND()*G37</f>
        <v>0.173634179157239</v>
      </c>
      <c r="I37" s="100"/>
      <c r="J37" s="112">
        <f t="shared" ca="1" si="6"/>
        <v>1</v>
      </c>
      <c r="K37" s="113">
        <f t="shared" ref="K37:AH37" ca="1" si="71">IF(K$12&lt;=$F37,ROUNDUP($H37+J$12*$G37,0),"")</f>
        <v>2</v>
      </c>
      <c r="L37" s="113">
        <f t="shared" ca="1" si="71"/>
        <v>4</v>
      </c>
      <c r="M37" s="113">
        <f t="shared" ca="1" si="71"/>
        <v>5</v>
      </c>
      <c r="N37" s="113">
        <f t="shared" ca="1" si="71"/>
        <v>7</v>
      </c>
      <c r="O37" s="113">
        <f t="shared" ca="1" si="71"/>
        <v>8</v>
      </c>
      <c r="P37" s="113">
        <f t="shared" ca="1" si="71"/>
        <v>10</v>
      </c>
      <c r="Q37" s="113">
        <f t="shared" ca="1" si="71"/>
        <v>11</v>
      </c>
      <c r="R37" s="113" t="str">
        <f t="shared" si="71"/>
        <v/>
      </c>
      <c r="S37" s="113" t="str">
        <f t="shared" si="71"/>
        <v/>
      </c>
      <c r="T37" s="113" t="str">
        <f t="shared" si="71"/>
        <v/>
      </c>
      <c r="U37" s="113" t="str">
        <f t="shared" si="71"/>
        <v/>
      </c>
      <c r="V37" s="113" t="str">
        <f t="shared" si="71"/>
        <v/>
      </c>
      <c r="W37" s="113" t="str">
        <f t="shared" si="71"/>
        <v/>
      </c>
      <c r="X37" s="113" t="str">
        <f t="shared" si="71"/>
        <v/>
      </c>
      <c r="Y37" s="113" t="str">
        <f t="shared" si="71"/>
        <v/>
      </c>
      <c r="Z37" s="113" t="str">
        <f t="shared" si="71"/>
        <v/>
      </c>
      <c r="AA37" s="113" t="str">
        <f t="shared" si="71"/>
        <v/>
      </c>
      <c r="AB37" s="113" t="str">
        <f t="shared" si="71"/>
        <v/>
      </c>
      <c r="AC37" s="113" t="str">
        <f t="shared" si="71"/>
        <v/>
      </c>
      <c r="AD37" s="113" t="str">
        <f t="shared" si="71"/>
        <v/>
      </c>
      <c r="AE37" s="113" t="str">
        <f t="shared" si="71"/>
        <v/>
      </c>
      <c r="AF37" s="113" t="str">
        <f t="shared" si="71"/>
        <v/>
      </c>
      <c r="AG37" s="113" t="str">
        <f t="shared" si="71"/>
        <v/>
      </c>
      <c r="AH37" s="114" t="str">
        <f t="shared" si="71"/>
        <v/>
      </c>
      <c r="AJ37" s="220">
        <f ca="1">RAND()*$AO$6</f>
        <v>1.9392375544568035</v>
      </c>
      <c r="AL37" s="183">
        <f t="shared" ref="AL37" ca="1" si="72">ROUNDUP($AJ37,0)</f>
        <v>2</v>
      </c>
      <c r="AM37" s="179">
        <f t="shared" ref="AM37:AZ37" ca="1" si="73">IF(AM$12&lt;=($AH$6*$D$6),ROUNDUP($AJ37+(AL$12*$AO$6),0),"")</f>
        <v>4</v>
      </c>
      <c r="AN37" s="179">
        <f t="shared" ca="1" si="73"/>
        <v>6</v>
      </c>
      <c r="AO37" s="179">
        <f t="shared" ca="1" si="73"/>
        <v>8</v>
      </c>
      <c r="AP37" s="179">
        <f t="shared" ca="1" si="73"/>
        <v>10</v>
      </c>
      <c r="AQ37" s="179">
        <f t="shared" ca="1" si="73"/>
        <v>12</v>
      </c>
      <c r="AR37" s="179">
        <f t="shared" ca="1" si="73"/>
        <v>14</v>
      </c>
      <c r="AS37" s="179">
        <f t="shared" ca="1" si="73"/>
        <v>16</v>
      </c>
      <c r="AT37" s="179">
        <f t="shared" ca="1" si="73"/>
        <v>18</v>
      </c>
      <c r="AU37" s="179">
        <f t="shared" ca="1" si="73"/>
        <v>20</v>
      </c>
      <c r="AV37" s="179" t="str">
        <f t="shared" si="73"/>
        <v/>
      </c>
      <c r="AW37" s="179" t="str">
        <f t="shared" si="73"/>
        <v/>
      </c>
      <c r="AX37" s="179" t="str">
        <f t="shared" si="73"/>
        <v/>
      </c>
      <c r="AY37" s="179" t="str">
        <f t="shared" si="73"/>
        <v/>
      </c>
      <c r="AZ37" s="181" t="str">
        <f t="shared" si="73"/>
        <v/>
      </c>
      <c r="BB37" s="220">
        <f ca="1">RAND()*$AO$7</f>
        <v>1.0747492244153261</v>
      </c>
      <c r="BD37" s="183">
        <f t="shared" ref="BD37" ca="1" si="74">ROUNDUP($BB37,0)</f>
        <v>2</v>
      </c>
      <c r="BE37" s="229">
        <f t="shared" ref="BE37:BH37" ca="1" si="75">IF(BE$12&lt;=$AH$7,ROUNDUP($BB37+(BD$12*$AO$7),0),"")</f>
        <v>6</v>
      </c>
      <c r="BF37" s="229">
        <f t="shared" ca="1" si="75"/>
        <v>10</v>
      </c>
      <c r="BG37" s="229">
        <f t="shared" ca="1" si="75"/>
        <v>14</v>
      </c>
      <c r="BH37" s="231">
        <f t="shared" ca="1" si="75"/>
        <v>18</v>
      </c>
    </row>
    <row r="38" spans="1:60" s="74" customFormat="1" x14ac:dyDescent="0.2">
      <c r="A38" s="118" t="s">
        <v>12</v>
      </c>
      <c r="B38" s="101" t="s">
        <v>103</v>
      </c>
      <c r="C38" s="120">
        <f>C37</f>
        <v>120</v>
      </c>
      <c r="D38" s="120">
        <f>D37</f>
        <v>12</v>
      </c>
      <c r="E38" s="121">
        <f>E37</f>
        <v>108</v>
      </c>
      <c r="F38" s="83">
        <f>$D$6-F37</f>
        <v>12</v>
      </c>
      <c r="G38" s="100">
        <f>E38/F38</f>
        <v>9</v>
      </c>
      <c r="H38" s="87">
        <f ca="1">+RAND()*G38</f>
        <v>2.2797160378721282</v>
      </c>
      <c r="I38" s="100"/>
      <c r="J38" s="112">
        <f t="shared" ca="1" si="6"/>
        <v>3</v>
      </c>
      <c r="K38" s="113">
        <f t="shared" ref="K38:AH38" ca="1" si="76">IF(K$12&lt;=$F38,ROUNDUP($H38+J$12*$G38,0),"")</f>
        <v>12</v>
      </c>
      <c r="L38" s="113">
        <f t="shared" ca="1" si="76"/>
        <v>21</v>
      </c>
      <c r="M38" s="113">
        <f t="shared" ca="1" si="76"/>
        <v>30</v>
      </c>
      <c r="N38" s="113">
        <f t="shared" ca="1" si="76"/>
        <v>39</v>
      </c>
      <c r="O38" s="113">
        <f t="shared" ca="1" si="76"/>
        <v>48</v>
      </c>
      <c r="P38" s="113">
        <f t="shared" ca="1" si="76"/>
        <v>57</v>
      </c>
      <c r="Q38" s="113">
        <f t="shared" ca="1" si="76"/>
        <v>66</v>
      </c>
      <c r="R38" s="113">
        <f t="shared" ca="1" si="76"/>
        <v>75</v>
      </c>
      <c r="S38" s="113">
        <f t="shared" ca="1" si="76"/>
        <v>84</v>
      </c>
      <c r="T38" s="113">
        <f t="shared" ca="1" si="76"/>
        <v>93</v>
      </c>
      <c r="U38" s="113">
        <f t="shared" ca="1" si="76"/>
        <v>102</v>
      </c>
      <c r="V38" s="113" t="str">
        <f t="shared" si="76"/>
        <v/>
      </c>
      <c r="W38" s="113" t="str">
        <f t="shared" si="76"/>
        <v/>
      </c>
      <c r="X38" s="113" t="str">
        <f t="shared" si="76"/>
        <v/>
      </c>
      <c r="Y38" s="113" t="str">
        <f t="shared" si="76"/>
        <v/>
      </c>
      <c r="Z38" s="113" t="str">
        <f t="shared" si="76"/>
        <v/>
      </c>
      <c r="AA38" s="113" t="str">
        <f t="shared" si="76"/>
        <v/>
      </c>
      <c r="AB38" s="113" t="str">
        <f t="shared" si="76"/>
        <v/>
      </c>
      <c r="AC38" s="113" t="str">
        <f t="shared" si="76"/>
        <v/>
      </c>
      <c r="AD38" s="113" t="str">
        <f t="shared" si="76"/>
        <v/>
      </c>
      <c r="AE38" s="113" t="str">
        <f t="shared" si="76"/>
        <v/>
      </c>
      <c r="AF38" s="113" t="str">
        <f t="shared" si="76"/>
        <v/>
      </c>
      <c r="AG38" s="113" t="str">
        <f t="shared" si="76"/>
        <v/>
      </c>
      <c r="AH38" s="114" t="str">
        <f t="shared" si="76"/>
        <v/>
      </c>
      <c r="AJ38" s="220"/>
      <c r="AL38" s="183"/>
      <c r="AM38" s="179"/>
      <c r="AN38" s="179"/>
      <c r="AO38" s="179"/>
      <c r="AP38" s="179"/>
      <c r="AQ38" s="179"/>
      <c r="AR38" s="179"/>
      <c r="AS38" s="179"/>
      <c r="AT38" s="179"/>
      <c r="AU38" s="179"/>
      <c r="AV38" s="179"/>
      <c r="AW38" s="179"/>
      <c r="AX38" s="179"/>
      <c r="AY38" s="179"/>
      <c r="AZ38" s="181"/>
      <c r="BB38" s="220"/>
      <c r="BD38" s="183"/>
      <c r="BE38" s="229"/>
      <c r="BF38" s="229"/>
      <c r="BG38" s="229"/>
      <c r="BH38" s="231"/>
    </row>
    <row r="39" spans="1:60" s="74" customFormat="1" x14ac:dyDescent="0.2">
      <c r="A39" s="118" t="s">
        <v>13</v>
      </c>
      <c r="B39" s="101" t="s">
        <v>100</v>
      </c>
      <c r="C39" s="102">
        <v>148</v>
      </c>
      <c r="D39" s="102">
        <v>8</v>
      </c>
      <c r="E39" s="121">
        <f>C39-D39</f>
        <v>140</v>
      </c>
      <c r="F39" s="83">
        <f>IF($K$6&lt;D39,$K$6,D39)</f>
        <v>8</v>
      </c>
      <c r="G39" s="100">
        <f>D39/F39</f>
        <v>1</v>
      </c>
      <c r="H39" s="87">
        <f ca="1">RAND()*G39</f>
        <v>0.94313074609205949</v>
      </c>
      <c r="I39" s="100"/>
      <c r="J39" s="112">
        <f t="shared" ca="1" si="6"/>
        <v>1</v>
      </c>
      <c r="K39" s="113">
        <f t="shared" ref="K39:AH39" ca="1" si="77">IF(K$12&lt;=$F39,ROUNDUP($H39+J$12*$G39,0),"")</f>
        <v>2</v>
      </c>
      <c r="L39" s="113">
        <f t="shared" ca="1" si="77"/>
        <v>3</v>
      </c>
      <c r="M39" s="113">
        <f t="shared" ca="1" si="77"/>
        <v>4</v>
      </c>
      <c r="N39" s="113">
        <f t="shared" ca="1" si="77"/>
        <v>5</v>
      </c>
      <c r="O39" s="113">
        <f t="shared" ca="1" si="77"/>
        <v>6</v>
      </c>
      <c r="P39" s="113">
        <f t="shared" ca="1" si="77"/>
        <v>7</v>
      </c>
      <c r="Q39" s="113">
        <f t="shared" ca="1" si="77"/>
        <v>8</v>
      </c>
      <c r="R39" s="113" t="str">
        <f t="shared" si="77"/>
        <v/>
      </c>
      <c r="S39" s="113" t="str">
        <f t="shared" si="77"/>
        <v/>
      </c>
      <c r="T39" s="113" t="str">
        <f t="shared" si="77"/>
        <v/>
      </c>
      <c r="U39" s="113" t="str">
        <f t="shared" si="77"/>
        <v/>
      </c>
      <c r="V39" s="113" t="str">
        <f t="shared" si="77"/>
        <v/>
      </c>
      <c r="W39" s="113" t="str">
        <f t="shared" si="77"/>
        <v/>
      </c>
      <c r="X39" s="113" t="str">
        <f t="shared" si="77"/>
        <v/>
      </c>
      <c r="Y39" s="113" t="str">
        <f t="shared" si="77"/>
        <v/>
      </c>
      <c r="Z39" s="113" t="str">
        <f t="shared" si="77"/>
        <v/>
      </c>
      <c r="AA39" s="113" t="str">
        <f t="shared" si="77"/>
        <v/>
      </c>
      <c r="AB39" s="113" t="str">
        <f t="shared" si="77"/>
        <v/>
      </c>
      <c r="AC39" s="113" t="str">
        <f t="shared" si="77"/>
        <v/>
      </c>
      <c r="AD39" s="113" t="str">
        <f t="shared" si="77"/>
        <v/>
      </c>
      <c r="AE39" s="113" t="str">
        <f t="shared" si="77"/>
        <v/>
      </c>
      <c r="AF39" s="113" t="str">
        <f t="shared" si="77"/>
        <v/>
      </c>
      <c r="AG39" s="113" t="str">
        <f t="shared" si="77"/>
        <v/>
      </c>
      <c r="AH39" s="114" t="str">
        <f t="shared" si="77"/>
        <v/>
      </c>
      <c r="AJ39" s="220">
        <f ca="1">RAND()*$AO$6</f>
        <v>0.17750033402007936</v>
      </c>
      <c r="AL39" s="183">
        <f t="shared" ref="AL39" ca="1" si="78">ROUNDUP($AJ39,0)</f>
        <v>1</v>
      </c>
      <c r="AM39" s="179">
        <f t="shared" ref="AM39:AZ39" ca="1" si="79">IF(AM$12&lt;=($AH$6*$D$6),ROUNDUP($AJ39+(AL$12*$AO$6),0),"")</f>
        <v>3</v>
      </c>
      <c r="AN39" s="179">
        <f t="shared" ca="1" si="79"/>
        <v>5</v>
      </c>
      <c r="AO39" s="179">
        <f t="shared" ca="1" si="79"/>
        <v>7</v>
      </c>
      <c r="AP39" s="179">
        <f t="shared" ca="1" si="79"/>
        <v>9</v>
      </c>
      <c r="AQ39" s="179">
        <f t="shared" ca="1" si="79"/>
        <v>11</v>
      </c>
      <c r="AR39" s="179">
        <f t="shared" ca="1" si="79"/>
        <v>13</v>
      </c>
      <c r="AS39" s="179">
        <f t="shared" ca="1" si="79"/>
        <v>15</v>
      </c>
      <c r="AT39" s="179">
        <f t="shared" ca="1" si="79"/>
        <v>17</v>
      </c>
      <c r="AU39" s="179">
        <f t="shared" ca="1" si="79"/>
        <v>19</v>
      </c>
      <c r="AV39" s="179" t="str">
        <f t="shared" si="79"/>
        <v/>
      </c>
      <c r="AW39" s="179" t="str">
        <f t="shared" si="79"/>
        <v/>
      </c>
      <c r="AX39" s="179" t="str">
        <f t="shared" si="79"/>
        <v/>
      </c>
      <c r="AY39" s="179" t="str">
        <f t="shared" si="79"/>
        <v/>
      </c>
      <c r="AZ39" s="181" t="str">
        <f t="shared" si="79"/>
        <v/>
      </c>
      <c r="BB39" s="220">
        <f ca="1">RAND()*$AO$7</f>
        <v>0.56734716266426455</v>
      </c>
      <c r="BD39" s="183">
        <f t="shared" ref="BD39" ca="1" si="80">ROUNDUP($BB39,0)</f>
        <v>1</v>
      </c>
      <c r="BE39" s="229">
        <f t="shared" ref="BE39:BH39" ca="1" si="81">IF(BE$12&lt;=$AH$7,ROUNDUP($BB39+(BD$12*$AO$7),0),"")</f>
        <v>5</v>
      </c>
      <c r="BF39" s="229">
        <f t="shared" ca="1" si="81"/>
        <v>9</v>
      </c>
      <c r="BG39" s="229">
        <f t="shared" ca="1" si="81"/>
        <v>13</v>
      </c>
      <c r="BH39" s="231">
        <f t="shared" ca="1" si="81"/>
        <v>17</v>
      </c>
    </row>
    <row r="40" spans="1:60" s="74" customFormat="1" x14ac:dyDescent="0.2">
      <c r="A40" s="118" t="s">
        <v>13</v>
      </c>
      <c r="B40" s="101" t="s">
        <v>103</v>
      </c>
      <c r="C40" s="120">
        <f>C39</f>
        <v>148</v>
      </c>
      <c r="D40" s="120">
        <f>D39</f>
        <v>8</v>
      </c>
      <c r="E40" s="121">
        <f>E39</f>
        <v>140</v>
      </c>
      <c r="F40" s="83">
        <f>$D$6-F39</f>
        <v>12</v>
      </c>
      <c r="G40" s="100">
        <f>E40/F40</f>
        <v>11.666666666666666</v>
      </c>
      <c r="H40" s="87">
        <f ca="1">+RAND()*G40</f>
        <v>4.1684466444615351</v>
      </c>
      <c r="I40" s="100"/>
      <c r="J40" s="112">
        <f t="shared" ca="1" si="6"/>
        <v>5</v>
      </c>
      <c r="K40" s="113">
        <f t="shared" ref="K40:AH40" ca="1" si="82">IF(K$12&lt;=$F40,ROUNDUP($H40+J$12*$G40,0),"")</f>
        <v>16</v>
      </c>
      <c r="L40" s="113">
        <f t="shared" ca="1" si="82"/>
        <v>28</v>
      </c>
      <c r="M40" s="113">
        <f t="shared" ca="1" si="82"/>
        <v>40</v>
      </c>
      <c r="N40" s="113">
        <f t="shared" ca="1" si="82"/>
        <v>51</v>
      </c>
      <c r="O40" s="113">
        <f t="shared" ca="1" si="82"/>
        <v>63</v>
      </c>
      <c r="P40" s="113">
        <f t="shared" ca="1" si="82"/>
        <v>75</v>
      </c>
      <c r="Q40" s="113">
        <f t="shared" ca="1" si="82"/>
        <v>86</v>
      </c>
      <c r="R40" s="113">
        <f t="shared" ca="1" si="82"/>
        <v>98</v>
      </c>
      <c r="S40" s="113">
        <f t="shared" ca="1" si="82"/>
        <v>110</v>
      </c>
      <c r="T40" s="113">
        <f t="shared" ca="1" si="82"/>
        <v>121</v>
      </c>
      <c r="U40" s="113">
        <f t="shared" ca="1" si="82"/>
        <v>133</v>
      </c>
      <c r="V40" s="113" t="str">
        <f t="shared" si="82"/>
        <v/>
      </c>
      <c r="W40" s="113" t="str">
        <f t="shared" si="82"/>
        <v/>
      </c>
      <c r="X40" s="113" t="str">
        <f t="shared" si="82"/>
        <v/>
      </c>
      <c r="Y40" s="113" t="str">
        <f t="shared" si="82"/>
        <v/>
      </c>
      <c r="Z40" s="113" t="str">
        <f t="shared" si="82"/>
        <v/>
      </c>
      <c r="AA40" s="113" t="str">
        <f t="shared" si="82"/>
        <v/>
      </c>
      <c r="AB40" s="113" t="str">
        <f t="shared" si="82"/>
        <v/>
      </c>
      <c r="AC40" s="113" t="str">
        <f t="shared" si="82"/>
        <v/>
      </c>
      <c r="AD40" s="113" t="str">
        <f t="shared" si="82"/>
        <v/>
      </c>
      <c r="AE40" s="113" t="str">
        <f t="shared" si="82"/>
        <v/>
      </c>
      <c r="AF40" s="113" t="str">
        <f t="shared" si="82"/>
        <v/>
      </c>
      <c r="AG40" s="113" t="str">
        <f t="shared" si="82"/>
        <v/>
      </c>
      <c r="AH40" s="114" t="str">
        <f t="shared" si="82"/>
        <v/>
      </c>
      <c r="AJ40" s="220"/>
      <c r="AL40" s="183"/>
      <c r="AM40" s="179"/>
      <c r="AN40" s="179"/>
      <c r="AO40" s="179"/>
      <c r="AP40" s="179"/>
      <c r="AQ40" s="179"/>
      <c r="AR40" s="179"/>
      <c r="AS40" s="179"/>
      <c r="AT40" s="179"/>
      <c r="AU40" s="179"/>
      <c r="AV40" s="179"/>
      <c r="AW40" s="179"/>
      <c r="AX40" s="179"/>
      <c r="AY40" s="179"/>
      <c r="AZ40" s="181"/>
      <c r="BB40" s="220"/>
      <c r="BD40" s="183"/>
      <c r="BE40" s="229"/>
      <c r="BF40" s="229"/>
      <c r="BG40" s="229"/>
      <c r="BH40" s="231"/>
    </row>
    <row r="41" spans="1:60" s="74" customFormat="1" x14ac:dyDescent="0.2">
      <c r="A41" s="118" t="s">
        <v>14</v>
      </c>
      <c r="B41" s="101" t="s">
        <v>100</v>
      </c>
      <c r="C41" s="102">
        <v>158</v>
      </c>
      <c r="D41" s="102">
        <v>6</v>
      </c>
      <c r="E41" s="121">
        <f>C41-D41</f>
        <v>152</v>
      </c>
      <c r="F41" s="83">
        <f>IF($K$6&lt;D41,$K$6,D41)</f>
        <v>6</v>
      </c>
      <c r="G41" s="100">
        <f>D41/F41</f>
        <v>1</v>
      </c>
      <c r="H41" s="87">
        <f ca="1">RAND()*G41</f>
        <v>0.58187957156017145</v>
      </c>
      <c r="I41" s="100"/>
      <c r="J41" s="112">
        <f t="shared" ca="1" si="6"/>
        <v>1</v>
      </c>
      <c r="K41" s="113">
        <f t="shared" ref="K41:AH41" ca="1" si="83">IF(K$12&lt;=$F41,ROUNDUP($H41+J$12*$G41,0),"")</f>
        <v>2</v>
      </c>
      <c r="L41" s="113">
        <f t="shared" ca="1" si="83"/>
        <v>3</v>
      </c>
      <c r="M41" s="113">
        <f t="shared" ca="1" si="83"/>
        <v>4</v>
      </c>
      <c r="N41" s="113">
        <f t="shared" ca="1" si="83"/>
        <v>5</v>
      </c>
      <c r="O41" s="113">
        <f t="shared" ca="1" si="83"/>
        <v>6</v>
      </c>
      <c r="P41" s="113" t="str">
        <f t="shared" si="83"/>
        <v/>
      </c>
      <c r="Q41" s="113" t="str">
        <f t="shared" si="83"/>
        <v/>
      </c>
      <c r="R41" s="113" t="str">
        <f t="shared" si="83"/>
        <v/>
      </c>
      <c r="S41" s="113" t="str">
        <f t="shared" si="83"/>
        <v/>
      </c>
      <c r="T41" s="113" t="str">
        <f t="shared" si="83"/>
        <v/>
      </c>
      <c r="U41" s="113" t="str">
        <f t="shared" si="83"/>
        <v/>
      </c>
      <c r="V41" s="113" t="str">
        <f t="shared" si="83"/>
        <v/>
      </c>
      <c r="W41" s="113" t="str">
        <f t="shared" si="83"/>
        <v/>
      </c>
      <c r="X41" s="113" t="str">
        <f t="shared" si="83"/>
        <v/>
      </c>
      <c r="Y41" s="113" t="str">
        <f t="shared" si="83"/>
        <v/>
      </c>
      <c r="Z41" s="113" t="str">
        <f t="shared" si="83"/>
        <v/>
      </c>
      <c r="AA41" s="113" t="str">
        <f t="shared" si="83"/>
        <v/>
      </c>
      <c r="AB41" s="113" t="str">
        <f t="shared" si="83"/>
        <v/>
      </c>
      <c r="AC41" s="113" t="str">
        <f t="shared" si="83"/>
        <v/>
      </c>
      <c r="AD41" s="113" t="str">
        <f t="shared" si="83"/>
        <v/>
      </c>
      <c r="AE41" s="113" t="str">
        <f t="shared" si="83"/>
        <v/>
      </c>
      <c r="AF41" s="113" t="str">
        <f t="shared" si="83"/>
        <v/>
      </c>
      <c r="AG41" s="113" t="str">
        <f t="shared" si="83"/>
        <v/>
      </c>
      <c r="AH41" s="114" t="str">
        <f t="shared" si="83"/>
        <v/>
      </c>
      <c r="AJ41" s="220">
        <f ca="1">RAND()*$AO$6</f>
        <v>1.0846407624082901</v>
      </c>
      <c r="AL41" s="183">
        <f t="shared" ref="AL41" ca="1" si="84">ROUNDUP($AJ41,0)</f>
        <v>2</v>
      </c>
      <c r="AM41" s="179">
        <f t="shared" ref="AM41:AZ41" ca="1" si="85">IF(AM$12&lt;=($AH$6*$D$6),ROUNDUP($AJ41+(AL$12*$AO$6),0),"")</f>
        <v>4</v>
      </c>
      <c r="AN41" s="179">
        <f t="shared" ca="1" si="85"/>
        <v>6</v>
      </c>
      <c r="AO41" s="179">
        <f t="shared" ca="1" si="85"/>
        <v>8</v>
      </c>
      <c r="AP41" s="179">
        <f t="shared" ca="1" si="85"/>
        <v>10</v>
      </c>
      <c r="AQ41" s="179">
        <f t="shared" ca="1" si="85"/>
        <v>12</v>
      </c>
      <c r="AR41" s="179">
        <f t="shared" ca="1" si="85"/>
        <v>14</v>
      </c>
      <c r="AS41" s="179">
        <f t="shared" ca="1" si="85"/>
        <v>16</v>
      </c>
      <c r="AT41" s="179">
        <f t="shared" ca="1" si="85"/>
        <v>18</v>
      </c>
      <c r="AU41" s="179">
        <f t="shared" ca="1" si="85"/>
        <v>20</v>
      </c>
      <c r="AV41" s="179" t="str">
        <f t="shared" si="85"/>
        <v/>
      </c>
      <c r="AW41" s="179" t="str">
        <f t="shared" si="85"/>
        <v/>
      </c>
      <c r="AX41" s="179" t="str">
        <f t="shared" si="85"/>
        <v/>
      </c>
      <c r="AY41" s="179" t="str">
        <f t="shared" si="85"/>
        <v/>
      </c>
      <c r="AZ41" s="181" t="str">
        <f t="shared" si="85"/>
        <v/>
      </c>
      <c r="BB41" s="220">
        <f ca="1">RAND()*$AO$7</f>
        <v>2.0482245793012845</v>
      </c>
      <c r="BD41" s="183">
        <f t="shared" ref="BD41" ca="1" si="86">ROUNDUP($BB41,0)</f>
        <v>3</v>
      </c>
      <c r="BE41" s="229">
        <f t="shared" ref="BE41:BH41" ca="1" si="87">IF(BE$12&lt;=$AH$7,ROUNDUP($BB41+(BD$12*$AO$7),0),"")</f>
        <v>7</v>
      </c>
      <c r="BF41" s="229">
        <f t="shared" ca="1" si="87"/>
        <v>11</v>
      </c>
      <c r="BG41" s="229">
        <f t="shared" ca="1" si="87"/>
        <v>15</v>
      </c>
      <c r="BH41" s="231">
        <f t="shared" ca="1" si="87"/>
        <v>19</v>
      </c>
    </row>
    <row r="42" spans="1:60" s="74" customFormat="1" x14ac:dyDescent="0.2">
      <c r="A42" s="118" t="s">
        <v>14</v>
      </c>
      <c r="B42" s="101" t="s">
        <v>103</v>
      </c>
      <c r="C42" s="120">
        <f>C41</f>
        <v>158</v>
      </c>
      <c r="D42" s="120">
        <f>D41</f>
        <v>6</v>
      </c>
      <c r="E42" s="121">
        <f>E41</f>
        <v>152</v>
      </c>
      <c r="F42" s="83">
        <f>$D$6-F41</f>
        <v>14</v>
      </c>
      <c r="G42" s="100">
        <f>E42/F42</f>
        <v>10.857142857142858</v>
      </c>
      <c r="H42" s="87">
        <f ca="1">+RAND()*G42</f>
        <v>2.1911500290088246</v>
      </c>
      <c r="I42" s="100"/>
      <c r="J42" s="112">
        <f t="shared" ca="1" si="6"/>
        <v>3</v>
      </c>
      <c r="K42" s="113">
        <f t="shared" ref="K42:AH42" ca="1" si="88">IF(K$12&lt;=$F42,ROUNDUP($H42+J$12*$G42,0),"")</f>
        <v>14</v>
      </c>
      <c r="L42" s="113">
        <f t="shared" ca="1" si="88"/>
        <v>24</v>
      </c>
      <c r="M42" s="113">
        <f t="shared" ca="1" si="88"/>
        <v>35</v>
      </c>
      <c r="N42" s="113">
        <f t="shared" ca="1" si="88"/>
        <v>46</v>
      </c>
      <c r="O42" s="113">
        <f t="shared" ca="1" si="88"/>
        <v>57</v>
      </c>
      <c r="P42" s="113">
        <f t="shared" ca="1" si="88"/>
        <v>68</v>
      </c>
      <c r="Q42" s="113">
        <f t="shared" ca="1" si="88"/>
        <v>79</v>
      </c>
      <c r="R42" s="113">
        <f t="shared" ca="1" si="88"/>
        <v>90</v>
      </c>
      <c r="S42" s="113">
        <f t="shared" ca="1" si="88"/>
        <v>100</v>
      </c>
      <c r="T42" s="113">
        <f t="shared" ca="1" si="88"/>
        <v>111</v>
      </c>
      <c r="U42" s="113">
        <f t="shared" ca="1" si="88"/>
        <v>122</v>
      </c>
      <c r="V42" s="113">
        <f t="shared" ca="1" si="88"/>
        <v>133</v>
      </c>
      <c r="W42" s="113">
        <f t="shared" ca="1" si="88"/>
        <v>144</v>
      </c>
      <c r="X42" s="113" t="str">
        <f t="shared" si="88"/>
        <v/>
      </c>
      <c r="Y42" s="113" t="str">
        <f t="shared" si="88"/>
        <v/>
      </c>
      <c r="Z42" s="113" t="str">
        <f t="shared" si="88"/>
        <v/>
      </c>
      <c r="AA42" s="113" t="str">
        <f t="shared" si="88"/>
        <v/>
      </c>
      <c r="AB42" s="113" t="str">
        <f t="shared" si="88"/>
        <v/>
      </c>
      <c r="AC42" s="113" t="str">
        <f t="shared" si="88"/>
        <v/>
      </c>
      <c r="AD42" s="113" t="str">
        <f t="shared" si="88"/>
        <v/>
      </c>
      <c r="AE42" s="113" t="str">
        <f t="shared" si="88"/>
        <v/>
      </c>
      <c r="AF42" s="113" t="str">
        <f t="shared" si="88"/>
        <v/>
      </c>
      <c r="AG42" s="113" t="str">
        <f t="shared" si="88"/>
        <v/>
      </c>
      <c r="AH42" s="114" t="str">
        <f t="shared" si="88"/>
        <v/>
      </c>
      <c r="AJ42" s="220"/>
      <c r="AL42" s="183"/>
      <c r="AM42" s="179"/>
      <c r="AN42" s="179"/>
      <c r="AO42" s="179"/>
      <c r="AP42" s="179"/>
      <c r="AQ42" s="179"/>
      <c r="AR42" s="179"/>
      <c r="AS42" s="179"/>
      <c r="AT42" s="179"/>
      <c r="AU42" s="179"/>
      <c r="AV42" s="179"/>
      <c r="AW42" s="179"/>
      <c r="AX42" s="179"/>
      <c r="AY42" s="179"/>
      <c r="AZ42" s="181"/>
      <c r="BB42" s="220"/>
      <c r="BD42" s="183"/>
      <c r="BE42" s="229"/>
      <c r="BF42" s="229"/>
      <c r="BG42" s="229"/>
      <c r="BH42" s="231"/>
    </row>
    <row r="43" spans="1:60" s="74" customFormat="1" x14ac:dyDescent="0.2">
      <c r="A43" s="118" t="s">
        <v>15</v>
      </c>
      <c r="B43" s="101" t="s">
        <v>100</v>
      </c>
      <c r="C43" s="102">
        <v>165</v>
      </c>
      <c r="D43" s="102">
        <v>7</v>
      </c>
      <c r="E43" s="121">
        <f>C43-D43</f>
        <v>158</v>
      </c>
      <c r="F43" s="83">
        <f>IF($K$6&lt;D43,$K$6,D43)</f>
        <v>7</v>
      </c>
      <c r="G43" s="100">
        <f>D43/F43</f>
        <v>1</v>
      </c>
      <c r="H43" s="87">
        <f ca="1">RAND()*G43</f>
        <v>0.75319385720208831</v>
      </c>
      <c r="I43" s="100"/>
      <c r="J43" s="112">
        <f t="shared" ca="1" si="6"/>
        <v>1</v>
      </c>
      <c r="K43" s="113">
        <f t="shared" ref="K43:AH43" ca="1" si="89">IF(K$12&lt;=$F43,ROUNDUP($H43+J$12*$G43,0),"")</f>
        <v>2</v>
      </c>
      <c r="L43" s="113">
        <f t="shared" ca="1" si="89"/>
        <v>3</v>
      </c>
      <c r="M43" s="113">
        <f t="shared" ca="1" si="89"/>
        <v>4</v>
      </c>
      <c r="N43" s="113">
        <f t="shared" ca="1" si="89"/>
        <v>5</v>
      </c>
      <c r="O43" s="113">
        <f t="shared" ca="1" si="89"/>
        <v>6</v>
      </c>
      <c r="P43" s="113">
        <f t="shared" ca="1" si="89"/>
        <v>7</v>
      </c>
      <c r="Q43" s="113" t="str">
        <f t="shared" si="89"/>
        <v/>
      </c>
      <c r="R43" s="113" t="str">
        <f t="shared" si="89"/>
        <v/>
      </c>
      <c r="S43" s="113" t="str">
        <f t="shared" si="89"/>
        <v/>
      </c>
      <c r="T43" s="113" t="str">
        <f t="shared" si="89"/>
        <v/>
      </c>
      <c r="U43" s="113" t="str">
        <f t="shared" si="89"/>
        <v/>
      </c>
      <c r="V43" s="113" t="str">
        <f t="shared" si="89"/>
        <v/>
      </c>
      <c r="W43" s="113" t="str">
        <f t="shared" si="89"/>
        <v/>
      </c>
      <c r="X43" s="113" t="str">
        <f t="shared" si="89"/>
        <v/>
      </c>
      <c r="Y43" s="113" t="str">
        <f t="shared" si="89"/>
        <v/>
      </c>
      <c r="Z43" s="113" t="str">
        <f t="shared" si="89"/>
        <v/>
      </c>
      <c r="AA43" s="113" t="str">
        <f t="shared" si="89"/>
        <v/>
      </c>
      <c r="AB43" s="113" t="str">
        <f t="shared" si="89"/>
        <v/>
      </c>
      <c r="AC43" s="113" t="str">
        <f t="shared" si="89"/>
        <v/>
      </c>
      <c r="AD43" s="113" t="str">
        <f t="shared" si="89"/>
        <v/>
      </c>
      <c r="AE43" s="113" t="str">
        <f t="shared" si="89"/>
        <v/>
      </c>
      <c r="AF43" s="113" t="str">
        <f t="shared" si="89"/>
        <v/>
      </c>
      <c r="AG43" s="113" t="str">
        <f t="shared" si="89"/>
        <v/>
      </c>
      <c r="AH43" s="114" t="str">
        <f t="shared" si="89"/>
        <v/>
      </c>
      <c r="AJ43" s="220">
        <f ca="1">RAND()*$AO$6</f>
        <v>0.12902701446711506</v>
      </c>
      <c r="AL43" s="183">
        <f t="shared" ref="AL43" ca="1" si="90">ROUNDUP($AJ43,0)</f>
        <v>1</v>
      </c>
      <c r="AM43" s="179">
        <f t="shared" ref="AM43:AZ43" ca="1" si="91">IF(AM$12&lt;=($AH$6*$D$6),ROUNDUP($AJ43+(AL$12*$AO$6),0),"")</f>
        <v>3</v>
      </c>
      <c r="AN43" s="179">
        <f t="shared" ca="1" si="91"/>
        <v>5</v>
      </c>
      <c r="AO43" s="179">
        <f t="shared" ca="1" si="91"/>
        <v>7</v>
      </c>
      <c r="AP43" s="179">
        <f t="shared" ca="1" si="91"/>
        <v>9</v>
      </c>
      <c r="AQ43" s="179">
        <f t="shared" ca="1" si="91"/>
        <v>11</v>
      </c>
      <c r="AR43" s="179">
        <f t="shared" ca="1" si="91"/>
        <v>13</v>
      </c>
      <c r="AS43" s="179">
        <f t="shared" ca="1" si="91"/>
        <v>15</v>
      </c>
      <c r="AT43" s="179">
        <f t="shared" ca="1" si="91"/>
        <v>17</v>
      </c>
      <c r="AU43" s="179">
        <f t="shared" ca="1" si="91"/>
        <v>19</v>
      </c>
      <c r="AV43" s="179" t="str">
        <f t="shared" si="91"/>
        <v/>
      </c>
      <c r="AW43" s="179" t="str">
        <f t="shared" si="91"/>
        <v/>
      </c>
      <c r="AX43" s="179" t="str">
        <f t="shared" si="91"/>
        <v/>
      </c>
      <c r="AY43" s="179" t="str">
        <f t="shared" si="91"/>
        <v/>
      </c>
      <c r="AZ43" s="181" t="str">
        <f t="shared" si="91"/>
        <v/>
      </c>
      <c r="BB43" s="220">
        <f ca="1">RAND()*$AO$7</f>
        <v>2.3662574949787554</v>
      </c>
      <c r="BD43" s="183">
        <f t="shared" ref="BD43" ca="1" si="92">ROUNDUP($BB43,0)</f>
        <v>3</v>
      </c>
      <c r="BE43" s="229">
        <f t="shared" ref="BE43:BH43" ca="1" si="93">IF(BE$12&lt;=$AH$7,ROUNDUP($BB43+(BD$12*$AO$7),0),"")</f>
        <v>7</v>
      </c>
      <c r="BF43" s="229">
        <f t="shared" ca="1" si="93"/>
        <v>11</v>
      </c>
      <c r="BG43" s="229">
        <f t="shared" ca="1" si="93"/>
        <v>15</v>
      </c>
      <c r="BH43" s="231">
        <f t="shared" ca="1" si="93"/>
        <v>19</v>
      </c>
    </row>
    <row r="44" spans="1:60" s="74" customFormat="1" x14ac:dyDescent="0.2">
      <c r="A44" s="118" t="s">
        <v>15</v>
      </c>
      <c r="B44" s="101" t="s">
        <v>103</v>
      </c>
      <c r="C44" s="120">
        <f>C43</f>
        <v>165</v>
      </c>
      <c r="D44" s="120">
        <f>D43</f>
        <v>7</v>
      </c>
      <c r="E44" s="121">
        <f>E43</f>
        <v>158</v>
      </c>
      <c r="F44" s="83">
        <f>$D$6-F43</f>
        <v>13</v>
      </c>
      <c r="G44" s="100">
        <f>E44/F44</f>
        <v>12.153846153846153</v>
      </c>
      <c r="H44" s="87">
        <f ca="1">+RAND()*G44</f>
        <v>1.4858725384175082</v>
      </c>
      <c r="I44" s="100"/>
      <c r="J44" s="112">
        <f t="shared" ca="1" si="6"/>
        <v>2</v>
      </c>
      <c r="K44" s="113">
        <f t="shared" ref="K44:AH44" ca="1" si="94">IF(K$12&lt;=$F44,ROUNDUP($H44+J$12*$G44,0),"")</f>
        <v>14</v>
      </c>
      <c r="L44" s="113">
        <f t="shared" ca="1" si="94"/>
        <v>26</v>
      </c>
      <c r="M44" s="113">
        <f t="shared" ca="1" si="94"/>
        <v>38</v>
      </c>
      <c r="N44" s="113">
        <f t="shared" ca="1" si="94"/>
        <v>51</v>
      </c>
      <c r="O44" s="113">
        <f t="shared" ca="1" si="94"/>
        <v>63</v>
      </c>
      <c r="P44" s="113">
        <f t="shared" ca="1" si="94"/>
        <v>75</v>
      </c>
      <c r="Q44" s="113">
        <f t="shared" ca="1" si="94"/>
        <v>87</v>
      </c>
      <c r="R44" s="113">
        <f t="shared" ca="1" si="94"/>
        <v>99</v>
      </c>
      <c r="S44" s="113">
        <f t="shared" ca="1" si="94"/>
        <v>111</v>
      </c>
      <c r="T44" s="113">
        <f t="shared" ca="1" si="94"/>
        <v>124</v>
      </c>
      <c r="U44" s="113">
        <f t="shared" ca="1" si="94"/>
        <v>136</v>
      </c>
      <c r="V44" s="113">
        <f t="shared" ca="1" si="94"/>
        <v>148</v>
      </c>
      <c r="W44" s="113" t="str">
        <f t="shared" si="94"/>
        <v/>
      </c>
      <c r="X44" s="113" t="str">
        <f t="shared" si="94"/>
        <v/>
      </c>
      <c r="Y44" s="113" t="str">
        <f t="shared" si="94"/>
        <v/>
      </c>
      <c r="Z44" s="113" t="str">
        <f t="shared" si="94"/>
        <v/>
      </c>
      <c r="AA44" s="113" t="str">
        <f t="shared" si="94"/>
        <v/>
      </c>
      <c r="AB44" s="113" t="str">
        <f t="shared" si="94"/>
        <v/>
      </c>
      <c r="AC44" s="113" t="str">
        <f t="shared" si="94"/>
        <v/>
      </c>
      <c r="AD44" s="113" t="str">
        <f t="shared" si="94"/>
        <v/>
      </c>
      <c r="AE44" s="113" t="str">
        <f t="shared" si="94"/>
        <v/>
      </c>
      <c r="AF44" s="113" t="str">
        <f t="shared" si="94"/>
        <v/>
      </c>
      <c r="AG44" s="113" t="str">
        <f t="shared" si="94"/>
        <v/>
      </c>
      <c r="AH44" s="114" t="str">
        <f t="shared" si="94"/>
        <v/>
      </c>
      <c r="AJ44" s="220"/>
      <c r="AL44" s="183"/>
      <c r="AM44" s="179"/>
      <c r="AN44" s="179"/>
      <c r="AO44" s="179"/>
      <c r="AP44" s="179"/>
      <c r="AQ44" s="179"/>
      <c r="AR44" s="179"/>
      <c r="AS44" s="179"/>
      <c r="AT44" s="179"/>
      <c r="AU44" s="179"/>
      <c r="AV44" s="179"/>
      <c r="AW44" s="179"/>
      <c r="AX44" s="179"/>
      <c r="AY44" s="179"/>
      <c r="AZ44" s="181"/>
      <c r="BB44" s="220"/>
      <c r="BD44" s="183"/>
      <c r="BE44" s="229"/>
      <c r="BF44" s="229"/>
      <c r="BG44" s="229"/>
      <c r="BH44" s="231"/>
    </row>
    <row r="45" spans="1:60" s="74" customFormat="1" x14ac:dyDescent="0.2">
      <c r="A45" s="118" t="s">
        <v>16</v>
      </c>
      <c r="B45" s="101" t="s">
        <v>100</v>
      </c>
      <c r="C45" s="102">
        <v>121</v>
      </c>
      <c r="D45" s="102">
        <v>8</v>
      </c>
      <c r="E45" s="121">
        <f>C45-D45</f>
        <v>113</v>
      </c>
      <c r="F45" s="83">
        <f>IF($K$6&lt;D45,$K$6,D45)</f>
        <v>8</v>
      </c>
      <c r="G45" s="100">
        <f>D45/F45</f>
        <v>1</v>
      </c>
      <c r="H45" s="87">
        <f ca="1">RAND()*G45</f>
        <v>0.91122676620635989</v>
      </c>
      <c r="I45" s="100"/>
      <c r="J45" s="112">
        <f t="shared" ca="1" si="6"/>
        <v>1</v>
      </c>
      <c r="K45" s="113">
        <f t="shared" ref="K45:AH45" ca="1" si="95">IF(K$12&lt;=$F45,ROUNDUP($H45+J$12*$G45,0),"")</f>
        <v>2</v>
      </c>
      <c r="L45" s="113">
        <f t="shared" ca="1" si="95"/>
        <v>3</v>
      </c>
      <c r="M45" s="113">
        <f t="shared" ca="1" si="95"/>
        <v>4</v>
      </c>
      <c r="N45" s="113">
        <f t="shared" ca="1" si="95"/>
        <v>5</v>
      </c>
      <c r="O45" s="113">
        <f t="shared" ca="1" si="95"/>
        <v>6</v>
      </c>
      <c r="P45" s="113">
        <f t="shared" ca="1" si="95"/>
        <v>7</v>
      </c>
      <c r="Q45" s="113">
        <f t="shared" ca="1" si="95"/>
        <v>8</v>
      </c>
      <c r="R45" s="113" t="str">
        <f t="shared" si="95"/>
        <v/>
      </c>
      <c r="S45" s="113" t="str">
        <f t="shared" si="95"/>
        <v/>
      </c>
      <c r="T45" s="113" t="str">
        <f t="shared" si="95"/>
        <v/>
      </c>
      <c r="U45" s="113" t="str">
        <f t="shared" si="95"/>
        <v/>
      </c>
      <c r="V45" s="113" t="str">
        <f t="shared" si="95"/>
        <v/>
      </c>
      <c r="W45" s="113" t="str">
        <f t="shared" si="95"/>
        <v/>
      </c>
      <c r="X45" s="113" t="str">
        <f t="shared" si="95"/>
        <v/>
      </c>
      <c r="Y45" s="113" t="str">
        <f t="shared" si="95"/>
        <v/>
      </c>
      <c r="Z45" s="113" t="str">
        <f t="shared" si="95"/>
        <v/>
      </c>
      <c r="AA45" s="113" t="str">
        <f t="shared" si="95"/>
        <v/>
      </c>
      <c r="AB45" s="113" t="str">
        <f t="shared" si="95"/>
        <v/>
      </c>
      <c r="AC45" s="113" t="str">
        <f t="shared" si="95"/>
        <v/>
      </c>
      <c r="AD45" s="113" t="str">
        <f t="shared" si="95"/>
        <v/>
      </c>
      <c r="AE45" s="113" t="str">
        <f t="shared" si="95"/>
        <v/>
      </c>
      <c r="AF45" s="113" t="str">
        <f t="shared" si="95"/>
        <v/>
      </c>
      <c r="AG45" s="113" t="str">
        <f t="shared" si="95"/>
        <v/>
      </c>
      <c r="AH45" s="114" t="str">
        <f t="shared" si="95"/>
        <v/>
      </c>
      <c r="AJ45" s="220">
        <f ca="1">RAND()*$AO$6</f>
        <v>1.4581963491102152</v>
      </c>
      <c r="AL45" s="183">
        <f t="shared" ref="AL45" ca="1" si="96">ROUNDUP($AJ45,0)</f>
        <v>2</v>
      </c>
      <c r="AM45" s="179">
        <f t="shared" ref="AM45:AZ45" ca="1" si="97">IF(AM$12&lt;=($AH$6*$D$6),ROUNDUP($AJ45+(AL$12*$AO$6),0),"")</f>
        <v>4</v>
      </c>
      <c r="AN45" s="179">
        <f t="shared" ca="1" si="97"/>
        <v>6</v>
      </c>
      <c r="AO45" s="179">
        <f t="shared" ca="1" si="97"/>
        <v>8</v>
      </c>
      <c r="AP45" s="179">
        <f t="shared" ca="1" si="97"/>
        <v>10</v>
      </c>
      <c r="AQ45" s="179">
        <f t="shared" ca="1" si="97"/>
        <v>12</v>
      </c>
      <c r="AR45" s="179">
        <f t="shared" ca="1" si="97"/>
        <v>14</v>
      </c>
      <c r="AS45" s="179">
        <f t="shared" ca="1" si="97"/>
        <v>16</v>
      </c>
      <c r="AT45" s="179">
        <f t="shared" ca="1" si="97"/>
        <v>18</v>
      </c>
      <c r="AU45" s="179">
        <f t="shared" ca="1" si="97"/>
        <v>20</v>
      </c>
      <c r="AV45" s="179" t="str">
        <f t="shared" si="97"/>
        <v/>
      </c>
      <c r="AW45" s="179" t="str">
        <f t="shared" si="97"/>
        <v/>
      </c>
      <c r="AX45" s="179" t="str">
        <f t="shared" si="97"/>
        <v/>
      </c>
      <c r="AY45" s="179" t="str">
        <f t="shared" si="97"/>
        <v/>
      </c>
      <c r="AZ45" s="181" t="str">
        <f t="shared" si="97"/>
        <v/>
      </c>
      <c r="BB45" s="220">
        <f ca="1">RAND()*$AO$7</f>
        <v>2.701105028595205</v>
      </c>
      <c r="BD45" s="183">
        <f t="shared" ref="BD45" ca="1" si="98">ROUNDUP($BB45,0)</f>
        <v>3</v>
      </c>
      <c r="BE45" s="229">
        <f t="shared" ref="BE45:BH45" ca="1" si="99">IF(BE$12&lt;=$AH$7,ROUNDUP($BB45+(BD$12*$AO$7),0),"")</f>
        <v>7</v>
      </c>
      <c r="BF45" s="229">
        <f t="shared" ca="1" si="99"/>
        <v>11</v>
      </c>
      <c r="BG45" s="229">
        <f t="shared" ca="1" si="99"/>
        <v>15</v>
      </c>
      <c r="BH45" s="231">
        <f t="shared" ca="1" si="99"/>
        <v>19</v>
      </c>
    </row>
    <row r="46" spans="1:60" s="74" customFormat="1" x14ac:dyDescent="0.2">
      <c r="A46" s="118" t="s">
        <v>16</v>
      </c>
      <c r="B46" s="101" t="s">
        <v>103</v>
      </c>
      <c r="C46" s="120">
        <f>C45</f>
        <v>121</v>
      </c>
      <c r="D46" s="120">
        <f>D45</f>
        <v>8</v>
      </c>
      <c r="E46" s="121">
        <f>E45</f>
        <v>113</v>
      </c>
      <c r="F46" s="83">
        <f>$D$6-F45</f>
        <v>12</v>
      </c>
      <c r="G46" s="100">
        <f>E46/F46</f>
        <v>9.4166666666666661</v>
      </c>
      <c r="H46" s="87">
        <f ca="1">+RAND()*G46</f>
        <v>0.32776830193550277</v>
      </c>
      <c r="I46" s="100"/>
      <c r="J46" s="112">
        <f t="shared" ca="1" si="6"/>
        <v>1</v>
      </c>
      <c r="K46" s="113">
        <f t="shared" ref="K46:AH46" ca="1" si="100">IF(K$12&lt;=$F46,ROUNDUP($H46+J$12*$G46,0),"")</f>
        <v>10</v>
      </c>
      <c r="L46" s="113">
        <f t="shared" ca="1" si="100"/>
        <v>20</v>
      </c>
      <c r="M46" s="113">
        <f t="shared" ca="1" si="100"/>
        <v>29</v>
      </c>
      <c r="N46" s="113">
        <f t="shared" ca="1" si="100"/>
        <v>38</v>
      </c>
      <c r="O46" s="113">
        <f t="shared" ca="1" si="100"/>
        <v>48</v>
      </c>
      <c r="P46" s="113">
        <f t="shared" ca="1" si="100"/>
        <v>57</v>
      </c>
      <c r="Q46" s="113">
        <f t="shared" ca="1" si="100"/>
        <v>67</v>
      </c>
      <c r="R46" s="113">
        <f t="shared" ca="1" si="100"/>
        <v>76</v>
      </c>
      <c r="S46" s="113">
        <f t="shared" ca="1" si="100"/>
        <v>86</v>
      </c>
      <c r="T46" s="113">
        <f t="shared" ca="1" si="100"/>
        <v>95</v>
      </c>
      <c r="U46" s="113">
        <f t="shared" ca="1" si="100"/>
        <v>104</v>
      </c>
      <c r="V46" s="113" t="str">
        <f t="shared" si="100"/>
        <v/>
      </c>
      <c r="W46" s="113" t="str">
        <f t="shared" si="100"/>
        <v/>
      </c>
      <c r="X46" s="113" t="str">
        <f t="shared" si="100"/>
        <v/>
      </c>
      <c r="Y46" s="113" t="str">
        <f t="shared" si="100"/>
        <v/>
      </c>
      <c r="Z46" s="113" t="str">
        <f t="shared" si="100"/>
        <v/>
      </c>
      <c r="AA46" s="113" t="str">
        <f t="shared" si="100"/>
        <v/>
      </c>
      <c r="AB46" s="113" t="str">
        <f t="shared" si="100"/>
        <v/>
      </c>
      <c r="AC46" s="113" t="str">
        <f t="shared" si="100"/>
        <v/>
      </c>
      <c r="AD46" s="113" t="str">
        <f t="shared" si="100"/>
        <v/>
      </c>
      <c r="AE46" s="113" t="str">
        <f t="shared" si="100"/>
        <v/>
      </c>
      <c r="AF46" s="113" t="str">
        <f t="shared" si="100"/>
        <v/>
      </c>
      <c r="AG46" s="113" t="str">
        <f t="shared" si="100"/>
        <v/>
      </c>
      <c r="AH46" s="114" t="str">
        <f t="shared" si="100"/>
        <v/>
      </c>
      <c r="AJ46" s="220"/>
      <c r="AL46" s="183"/>
      <c r="AM46" s="179"/>
      <c r="AN46" s="179"/>
      <c r="AO46" s="179"/>
      <c r="AP46" s="179"/>
      <c r="AQ46" s="179"/>
      <c r="AR46" s="179"/>
      <c r="AS46" s="179"/>
      <c r="AT46" s="179"/>
      <c r="AU46" s="179"/>
      <c r="AV46" s="179"/>
      <c r="AW46" s="179"/>
      <c r="AX46" s="179"/>
      <c r="AY46" s="179"/>
      <c r="AZ46" s="181"/>
      <c r="BB46" s="220"/>
      <c r="BD46" s="183"/>
      <c r="BE46" s="229"/>
      <c r="BF46" s="229"/>
      <c r="BG46" s="229"/>
      <c r="BH46" s="231"/>
    </row>
    <row r="47" spans="1:60" s="74" customFormat="1" x14ac:dyDescent="0.2">
      <c r="A47" s="118" t="s">
        <v>17</v>
      </c>
      <c r="B47" s="101" t="s">
        <v>100</v>
      </c>
      <c r="C47" s="102">
        <v>121</v>
      </c>
      <c r="D47" s="102">
        <v>10</v>
      </c>
      <c r="E47" s="121">
        <f>C47-D47</f>
        <v>111</v>
      </c>
      <c r="F47" s="83">
        <f>IF($K$6&lt;D47,$K$6,D47)</f>
        <v>8</v>
      </c>
      <c r="G47" s="100">
        <f>D47/F47</f>
        <v>1.25</v>
      </c>
      <c r="H47" s="87">
        <f ca="1">RAND()*G47</f>
        <v>5.0138066722267699E-2</v>
      </c>
      <c r="I47" s="100"/>
      <c r="J47" s="112">
        <f t="shared" ca="1" si="6"/>
        <v>1</v>
      </c>
      <c r="K47" s="113">
        <f t="shared" ref="K47:AH47" ca="1" si="101">IF(K$12&lt;=$F47,ROUNDUP($H47+J$12*$G47,0),"")</f>
        <v>2</v>
      </c>
      <c r="L47" s="113">
        <f t="shared" ca="1" si="101"/>
        <v>3</v>
      </c>
      <c r="M47" s="113">
        <f t="shared" ca="1" si="101"/>
        <v>4</v>
      </c>
      <c r="N47" s="113">
        <f t="shared" ca="1" si="101"/>
        <v>6</v>
      </c>
      <c r="O47" s="113">
        <f t="shared" ca="1" si="101"/>
        <v>7</v>
      </c>
      <c r="P47" s="113">
        <f t="shared" ca="1" si="101"/>
        <v>8</v>
      </c>
      <c r="Q47" s="113">
        <f t="shared" ca="1" si="101"/>
        <v>9</v>
      </c>
      <c r="R47" s="113" t="str">
        <f t="shared" si="101"/>
        <v/>
      </c>
      <c r="S47" s="113" t="str">
        <f t="shared" si="101"/>
        <v/>
      </c>
      <c r="T47" s="113" t="str">
        <f t="shared" si="101"/>
        <v/>
      </c>
      <c r="U47" s="113" t="str">
        <f t="shared" si="101"/>
        <v/>
      </c>
      <c r="V47" s="113" t="str">
        <f t="shared" si="101"/>
        <v/>
      </c>
      <c r="W47" s="113" t="str">
        <f t="shared" si="101"/>
        <v/>
      </c>
      <c r="X47" s="113" t="str">
        <f t="shared" si="101"/>
        <v/>
      </c>
      <c r="Y47" s="113" t="str">
        <f t="shared" si="101"/>
        <v/>
      </c>
      <c r="Z47" s="113" t="str">
        <f t="shared" si="101"/>
        <v/>
      </c>
      <c r="AA47" s="113" t="str">
        <f t="shared" si="101"/>
        <v/>
      </c>
      <c r="AB47" s="113" t="str">
        <f t="shared" si="101"/>
        <v/>
      </c>
      <c r="AC47" s="113" t="str">
        <f t="shared" si="101"/>
        <v/>
      </c>
      <c r="AD47" s="113" t="str">
        <f t="shared" si="101"/>
        <v/>
      </c>
      <c r="AE47" s="113" t="str">
        <f t="shared" si="101"/>
        <v/>
      </c>
      <c r="AF47" s="113" t="str">
        <f t="shared" si="101"/>
        <v/>
      </c>
      <c r="AG47" s="113" t="str">
        <f t="shared" si="101"/>
        <v/>
      </c>
      <c r="AH47" s="114" t="str">
        <f t="shared" si="101"/>
        <v/>
      </c>
      <c r="AJ47" s="220">
        <f ca="1">RAND()*$AO$6</f>
        <v>1.1423831178653323</v>
      </c>
      <c r="AL47" s="183">
        <f t="shared" ref="AL47" ca="1" si="102">ROUNDUP($AJ47,0)</f>
        <v>2</v>
      </c>
      <c r="AM47" s="179">
        <f t="shared" ref="AM47:AZ47" ca="1" si="103">IF(AM$12&lt;=($AH$6*$D$6),ROUNDUP($AJ47+(AL$12*$AO$6),0),"")</f>
        <v>4</v>
      </c>
      <c r="AN47" s="179">
        <f t="shared" ca="1" si="103"/>
        <v>6</v>
      </c>
      <c r="AO47" s="179">
        <f t="shared" ca="1" si="103"/>
        <v>8</v>
      </c>
      <c r="AP47" s="179">
        <f t="shared" ca="1" si="103"/>
        <v>10</v>
      </c>
      <c r="AQ47" s="179">
        <f t="shared" ca="1" si="103"/>
        <v>12</v>
      </c>
      <c r="AR47" s="179">
        <f t="shared" ca="1" si="103"/>
        <v>14</v>
      </c>
      <c r="AS47" s="179">
        <f t="shared" ca="1" si="103"/>
        <v>16</v>
      </c>
      <c r="AT47" s="179">
        <f t="shared" ca="1" si="103"/>
        <v>18</v>
      </c>
      <c r="AU47" s="179">
        <f t="shared" ca="1" si="103"/>
        <v>20</v>
      </c>
      <c r="AV47" s="179" t="str">
        <f t="shared" si="103"/>
        <v/>
      </c>
      <c r="AW47" s="179" t="str">
        <f t="shared" si="103"/>
        <v/>
      </c>
      <c r="AX47" s="179" t="str">
        <f t="shared" si="103"/>
        <v/>
      </c>
      <c r="AY47" s="179" t="str">
        <f t="shared" si="103"/>
        <v/>
      </c>
      <c r="AZ47" s="181" t="str">
        <f t="shared" si="103"/>
        <v/>
      </c>
      <c r="BB47" s="220">
        <f ca="1">RAND()*$AO$7</f>
        <v>3.9161109624261758</v>
      </c>
      <c r="BD47" s="183">
        <f t="shared" ref="BD47" ca="1" si="104">ROUNDUP($BB47,0)</f>
        <v>4</v>
      </c>
      <c r="BE47" s="229">
        <f t="shared" ref="BE47:BH47" ca="1" si="105">IF(BE$12&lt;=$AH$7,ROUNDUP($BB47+(BD$12*$AO$7),0),"")</f>
        <v>8</v>
      </c>
      <c r="BF47" s="229">
        <f t="shared" ca="1" si="105"/>
        <v>12</v>
      </c>
      <c r="BG47" s="229">
        <f t="shared" ca="1" si="105"/>
        <v>16</v>
      </c>
      <c r="BH47" s="231">
        <f t="shared" ca="1" si="105"/>
        <v>20</v>
      </c>
    </row>
    <row r="48" spans="1:60" s="74" customFormat="1" x14ac:dyDescent="0.2">
      <c r="A48" s="118" t="s">
        <v>17</v>
      </c>
      <c r="B48" s="101" t="s">
        <v>103</v>
      </c>
      <c r="C48" s="120">
        <f>C47</f>
        <v>121</v>
      </c>
      <c r="D48" s="120">
        <f>D47</f>
        <v>10</v>
      </c>
      <c r="E48" s="121">
        <f>E47</f>
        <v>111</v>
      </c>
      <c r="F48" s="83">
        <f>$D$6-F47</f>
        <v>12</v>
      </c>
      <c r="G48" s="100">
        <f>E48/F48</f>
        <v>9.25</v>
      </c>
      <c r="H48" s="87">
        <f ca="1">+RAND()*G48</f>
        <v>3.8508231955963081</v>
      </c>
      <c r="I48" s="100"/>
      <c r="J48" s="112">
        <f t="shared" ca="1" si="6"/>
        <v>4</v>
      </c>
      <c r="K48" s="113">
        <f t="shared" ref="K48:AH48" ca="1" si="106">IF(K$12&lt;=$F48,ROUNDUP($H48+J$12*$G48,0),"")</f>
        <v>14</v>
      </c>
      <c r="L48" s="113">
        <f t="shared" ca="1" si="106"/>
        <v>23</v>
      </c>
      <c r="M48" s="113">
        <f t="shared" ca="1" si="106"/>
        <v>32</v>
      </c>
      <c r="N48" s="113">
        <f t="shared" ca="1" si="106"/>
        <v>41</v>
      </c>
      <c r="O48" s="113">
        <f t="shared" ca="1" si="106"/>
        <v>51</v>
      </c>
      <c r="P48" s="113">
        <f t="shared" ca="1" si="106"/>
        <v>60</v>
      </c>
      <c r="Q48" s="113">
        <f t="shared" ca="1" si="106"/>
        <v>69</v>
      </c>
      <c r="R48" s="113">
        <f t="shared" ca="1" si="106"/>
        <v>78</v>
      </c>
      <c r="S48" s="113">
        <f t="shared" ca="1" si="106"/>
        <v>88</v>
      </c>
      <c r="T48" s="113">
        <f t="shared" ca="1" si="106"/>
        <v>97</v>
      </c>
      <c r="U48" s="113">
        <f t="shared" ca="1" si="106"/>
        <v>106</v>
      </c>
      <c r="V48" s="113" t="str">
        <f t="shared" si="106"/>
        <v/>
      </c>
      <c r="W48" s="113" t="str">
        <f t="shared" si="106"/>
        <v/>
      </c>
      <c r="X48" s="113" t="str">
        <f t="shared" si="106"/>
        <v/>
      </c>
      <c r="Y48" s="113" t="str">
        <f t="shared" si="106"/>
        <v/>
      </c>
      <c r="Z48" s="113" t="str">
        <f t="shared" si="106"/>
        <v/>
      </c>
      <c r="AA48" s="113" t="str">
        <f t="shared" si="106"/>
        <v/>
      </c>
      <c r="AB48" s="113" t="str">
        <f t="shared" si="106"/>
        <v/>
      </c>
      <c r="AC48" s="113" t="str">
        <f t="shared" si="106"/>
        <v/>
      </c>
      <c r="AD48" s="113" t="str">
        <f t="shared" si="106"/>
        <v/>
      </c>
      <c r="AE48" s="113" t="str">
        <f t="shared" si="106"/>
        <v/>
      </c>
      <c r="AF48" s="113" t="str">
        <f t="shared" si="106"/>
        <v/>
      </c>
      <c r="AG48" s="113" t="str">
        <f t="shared" si="106"/>
        <v/>
      </c>
      <c r="AH48" s="114" t="str">
        <f t="shared" si="106"/>
        <v/>
      </c>
      <c r="AJ48" s="220"/>
      <c r="AL48" s="183"/>
      <c r="AM48" s="179"/>
      <c r="AN48" s="179"/>
      <c r="AO48" s="179"/>
      <c r="AP48" s="179"/>
      <c r="AQ48" s="179"/>
      <c r="AR48" s="179"/>
      <c r="AS48" s="179"/>
      <c r="AT48" s="179"/>
      <c r="AU48" s="179"/>
      <c r="AV48" s="179"/>
      <c r="AW48" s="179"/>
      <c r="AX48" s="179"/>
      <c r="AY48" s="179"/>
      <c r="AZ48" s="181"/>
      <c r="BB48" s="220"/>
      <c r="BD48" s="183"/>
      <c r="BE48" s="229"/>
      <c r="BF48" s="229"/>
      <c r="BG48" s="229"/>
      <c r="BH48" s="231"/>
    </row>
    <row r="49" spans="1:60" s="74" customFormat="1" x14ac:dyDescent="0.2">
      <c r="A49" s="118" t="s">
        <v>18</v>
      </c>
      <c r="B49" s="101" t="s">
        <v>100</v>
      </c>
      <c r="C49" s="102">
        <v>173</v>
      </c>
      <c r="D49" s="102">
        <v>20</v>
      </c>
      <c r="E49" s="121">
        <f>C49-D49</f>
        <v>153</v>
      </c>
      <c r="F49" s="83">
        <f>IF($K$6&lt;D49,$K$6,D49)</f>
        <v>8</v>
      </c>
      <c r="G49" s="100">
        <f>D49/F49</f>
        <v>2.5</v>
      </c>
      <c r="H49" s="87">
        <f ca="1">RAND()*G49</f>
        <v>1.6412096728036574</v>
      </c>
      <c r="I49" s="100"/>
      <c r="J49" s="112">
        <f t="shared" ca="1" si="6"/>
        <v>2</v>
      </c>
      <c r="K49" s="113">
        <f t="shared" ref="K49:AH49" ca="1" si="107">IF(K$12&lt;=$F49,ROUNDUP($H49+J$12*$G49,0),"")</f>
        <v>5</v>
      </c>
      <c r="L49" s="113">
        <f t="shared" ca="1" si="107"/>
        <v>7</v>
      </c>
      <c r="M49" s="113">
        <f t="shared" ca="1" si="107"/>
        <v>10</v>
      </c>
      <c r="N49" s="113">
        <f t="shared" ca="1" si="107"/>
        <v>12</v>
      </c>
      <c r="O49" s="113">
        <f t="shared" ca="1" si="107"/>
        <v>15</v>
      </c>
      <c r="P49" s="113">
        <f t="shared" ca="1" si="107"/>
        <v>17</v>
      </c>
      <c r="Q49" s="113">
        <f t="shared" ca="1" si="107"/>
        <v>20</v>
      </c>
      <c r="R49" s="113" t="str">
        <f t="shared" si="107"/>
        <v/>
      </c>
      <c r="S49" s="113" t="str">
        <f t="shared" si="107"/>
        <v/>
      </c>
      <c r="T49" s="113" t="str">
        <f t="shared" si="107"/>
        <v/>
      </c>
      <c r="U49" s="113" t="str">
        <f t="shared" si="107"/>
        <v/>
      </c>
      <c r="V49" s="113" t="str">
        <f t="shared" si="107"/>
        <v/>
      </c>
      <c r="W49" s="113" t="str">
        <f t="shared" si="107"/>
        <v/>
      </c>
      <c r="X49" s="113" t="str">
        <f t="shared" si="107"/>
        <v/>
      </c>
      <c r="Y49" s="113" t="str">
        <f t="shared" si="107"/>
        <v/>
      </c>
      <c r="Z49" s="113" t="str">
        <f t="shared" si="107"/>
        <v/>
      </c>
      <c r="AA49" s="113" t="str">
        <f t="shared" si="107"/>
        <v/>
      </c>
      <c r="AB49" s="113" t="str">
        <f t="shared" si="107"/>
        <v/>
      </c>
      <c r="AC49" s="113" t="str">
        <f t="shared" si="107"/>
        <v/>
      </c>
      <c r="AD49" s="113" t="str">
        <f t="shared" si="107"/>
        <v/>
      </c>
      <c r="AE49" s="113" t="str">
        <f t="shared" si="107"/>
        <v/>
      </c>
      <c r="AF49" s="113" t="str">
        <f t="shared" si="107"/>
        <v/>
      </c>
      <c r="AG49" s="113" t="str">
        <f t="shared" si="107"/>
        <v/>
      </c>
      <c r="AH49" s="114" t="str">
        <f t="shared" si="107"/>
        <v/>
      </c>
      <c r="AJ49" s="220">
        <f ca="1">RAND()*$AO$6</f>
        <v>1.4157664205827476</v>
      </c>
      <c r="AL49" s="183">
        <f t="shared" ref="AL49" ca="1" si="108">ROUNDUP($AJ49,0)</f>
        <v>2</v>
      </c>
      <c r="AM49" s="179">
        <f t="shared" ref="AM49:AZ49" ca="1" si="109">IF(AM$12&lt;=($AH$6*$D$6),ROUNDUP($AJ49+(AL$12*$AO$6),0),"")</f>
        <v>4</v>
      </c>
      <c r="AN49" s="179">
        <f t="shared" ca="1" si="109"/>
        <v>6</v>
      </c>
      <c r="AO49" s="179">
        <f t="shared" ca="1" si="109"/>
        <v>8</v>
      </c>
      <c r="AP49" s="179">
        <f t="shared" ca="1" si="109"/>
        <v>10</v>
      </c>
      <c r="AQ49" s="179">
        <f t="shared" ca="1" si="109"/>
        <v>12</v>
      </c>
      <c r="AR49" s="179">
        <f t="shared" ca="1" si="109"/>
        <v>14</v>
      </c>
      <c r="AS49" s="179">
        <f t="shared" ca="1" si="109"/>
        <v>16</v>
      </c>
      <c r="AT49" s="179">
        <f t="shared" ca="1" si="109"/>
        <v>18</v>
      </c>
      <c r="AU49" s="179">
        <f t="shared" ca="1" si="109"/>
        <v>20</v>
      </c>
      <c r="AV49" s="179" t="str">
        <f t="shared" si="109"/>
        <v/>
      </c>
      <c r="AW49" s="179" t="str">
        <f t="shared" si="109"/>
        <v/>
      </c>
      <c r="AX49" s="179" t="str">
        <f t="shared" si="109"/>
        <v/>
      </c>
      <c r="AY49" s="179" t="str">
        <f t="shared" si="109"/>
        <v/>
      </c>
      <c r="AZ49" s="181" t="str">
        <f t="shared" si="109"/>
        <v/>
      </c>
      <c r="BB49" s="220">
        <f ca="1">RAND()*$AO$7</f>
        <v>3.2684498088095331</v>
      </c>
      <c r="BD49" s="183">
        <f t="shared" ref="BD49" ca="1" si="110">ROUNDUP($BB49,0)</f>
        <v>4</v>
      </c>
      <c r="BE49" s="229">
        <f t="shared" ref="BE49:BH49" ca="1" si="111">IF(BE$12&lt;=$AH$7,ROUNDUP($BB49+(BD$12*$AO$7),0),"")</f>
        <v>8</v>
      </c>
      <c r="BF49" s="229">
        <f t="shared" ca="1" si="111"/>
        <v>12</v>
      </c>
      <c r="BG49" s="229">
        <f t="shared" ca="1" si="111"/>
        <v>16</v>
      </c>
      <c r="BH49" s="231">
        <f t="shared" ca="1" si="111"/>
        <v>20</v>
      </c>
    </row>
    <row r="50" spans="1:60" s="74" customFormat="1" x14ac:dyDescent="0.2">
      <c r="A50" s="118" t="s">
        <v>18</v>
      </c>
      <c r="B50" s="101" t="s">
        <v>103</v>
      </c>
      <c r="C50" s="120">
        <f>C49</f>
        <v>173</v>
      </c>
      <c r="D50" s="120">
        <f>D49</f>
        <v>20</v>
      </c>
      <c r="E50" s="121">
        <f>E49</f>
        <v>153</v>
      </c>
      <c r="F50" s="83">
        <f>$D$6-F49</f>
        <v>12</v>
      </c>
      <c r="G50" s="100">
        <f>E50/F50</f>
        <v>12.75</v>
      </c>
      <c r="H50" s="87">
        <f ca="1">+RAND()*G50</f>
        <v>0.21198457484687333</v>
      </c>
      <c r="I50" s="100"/>
      <c r="J50" s="112">
        <f t="shared" ca="1" si="6"/>
        <v>1</v>
      </c>
      <c r="K50" s="113">
        <f t="shared" ref="K50:AH50" ca="1" si="112">IF(K$12&lt;=$F50,ROUNDUP($H50+J$12*$G50,0),"")</f>
        <v>13</v>
      </c>
      <c r="L50" s="113">
        <f t="shared" ca="1" si="112"/>
        <v>26</v>
      </c>
      <c r="M50" s="113">
        <f t="shared" ca="1" si="112"/>
        <v>39</v>
      </c>
      <c r="N50" s="113">
        <f t="shared" ca="1" si="112"/>
        <v>52</v>
      </c>
      <c r="O50" s="113">
        <f t="shared" ca="1" si="112"/>
        <v>64</v>
      </c>
      <c r="P50" s="113">
        <f t="shared" ca="1" si="112"/>
        <v>77</v>
      </c>
      <c r="Q50" s="113">
        <f t="shared" ca="1" si="112"/>
        <v>90</v>
      </c>
      <c r="R50" s="113">
        <f t="shared" ca="1" si="112"/>
        <v>103</v>
      </c>
      <c r="S50" s="113">
        <f t="shared" ca="1" si="112"/>
        <v>115</v>
      </c>
      <c r="T50" s="113">
        <f t="shared" ca="1" si="112"/>
        <v>128</v>
      </c>
      <c r="U50" s="113">
        <f t="shared" ca="1" si="112"/>
        <v>141</v>
      </c>
      <c r="V50" s="113" t="str">
        <f t="shared" si="112"/>
        <v/>
      </c>
      <c r="W50" s="113" t="str">
        <f t="shared" si="112"/>
        <v/>
      </c>
      <c r="X50" s="113" t="str">
        <f t="shared" si="112"/>
        <v/>
      </c>
      <c r="Y50" s="113" t="str">
        <f t="shared" si="112"/>
        <v/>
      </c>
      <c r="Z50" s="113" t="str">
        <f t="shared" si="112"/>
        <v/>
      </c>
      <c r="AA50" s="113" t="str">
        <f t="shared" si="112"/>
        <v/>
      </c>
      <c r="AB50" s="113" t="str">
        <f t="shared" si="112"/>
        <v/>
      </c>
      <c r="AC50" s="113" t="str">
        <f t="shared" si="112"/>
        <v/>
      </c>
      <c r="AD50" s="113" t="str">
        <f t="shared" si="112"/>
        <v/>
      </c>
      <c r="AE50" s="113" t="str">
        <f t="shared" si="112"/>
        <v/>
      </c>
      <c r="AF50" s="113" t="str">
        <f t="shared" si="112"/>
        <v/>
      </c>
      <c r="AG50" s="113" t="str">
        <f t="shared" si="112"/>
        <v/>
      </c>
      <c r="AH50" s="114" t="str">
        <f t="shared" si="112"/>
        <v/>
      </c>
      <c r="AJ50" s="220"/>
      <c r="AL50" s="183"/>
      <c r="AM50" s="179"/>
      <c r="AN50" s="179"/>
      <c r="AO50" s="179"/>
      <c r="AP50" s="179"/>
      <c r="AQ50" s="179"/>
      <c r="AR50" s="179"/>
      <c r="AS50" s="179"/>
      <c r="AT50" s="179"/>
      <c r="AU50" s="179"/>
      <c r="AV50" s="179"/>
      <c r="AW50" s="179"/>
      <c r="AX50" s="179"/>
      <c r="AY50" s="179"/>
      <c r="AZ50" s="181"/>
      <c r="BB50" s="220"/>
      <c r="BD50" s="183"/>
      <c r="BE50" s="229"/>
      <c r="BF50" s="229"/>
      <c r="BG50" s="229"/>
      <c r="BH50" s="231"/>
    </row>
    <row r="51" spans="1:60" s="74" customFormat="1" x14ac:dyDescent="0.2">
      <c r="A51" s="118" t="s">
        <v>19</v>
      </c>
      <c r="B51" s="101" t="s">
        <v>100</v>
      </c>
      <c r="C51" s="102">
        <v>181</v>
      </c>
      <c r="D51" s="102">
        <v>7</v>
      </c>
      <c r="E51" s="121">
        <f>C51-D51</f>
        <v>174</v>
      </c>
      <c r="F51" s="83">
        <f>IF($K$6&lt;D51,$K$6,D51)</f>
        <v>7</v>
      </c>
      <c r="G51" s="100">
        <f>D51/F51</f>
        <v>1</v>
      </c>
      <c r="H51" s="87">
        <f ca="1">RAND()*G51</f>
        <v>0.83589088827546731</v>
      </c>
      <c r="I51" s="100"/>
      <c r="J51" s="112">
        <f t="shared" ca="1" si="6"/>
        <v>1</v>
      </c>
      <c r="K51" s="113">
        <f t="shared" ref="K51:AH51" ca="1" si="113">IF(K$12&lt;=$F51,ROUNDUP($H51+J$12*$G51,0),"")</f>
        <v>2</v>
      </c>
      <c r="L51" s="113">
        <f t="shared" ca="1" si="113"/>
        <v>3</v>
      </c>
      <c r="M51" s="113">
        <f t="shared" ca="1" si="113"/>
        <v>4</v>
      </c>
      <c r="N51" s="113">
        <f t="shared" ca="1" si="113"/>
        <v>5</v>
      </c>
      <c r="O51" s="113">
        <f t="shared" ca="1" si="113"/>
        <v>6</v>
      </c>
      <c r="P51" s="113">
        <f t="shared" ca="1" si="113"/>
        <v>7</v>
      </c>
      <c r="Q51" s="113" t="str">
        <f t="shared" si="113"/>
        <v/>
      </c>
      <c r="R51" s="113" t="str">
        <f t="shared" si="113"/>
        <v/>
      </c>
      <c r="S51" s="113" t="str">
        <f t="shared" si="113"/>
        <v/>
      </c>
      <c r="T51" s="113" t="str">
        <f t="shared" si="113"/>
        <v/>
      </c>
      <c r="U51" s="113" t="str">
        <f t="shared" si="113"/>
        <v/>
      </c>
      <c r="V51" s="113" t="str">
        <f t="shared" si="113"/>
        <v/>
      </c>
      <c r="W51" s="113" t="str">
        <f t="shared" si="113"/>
        <v/>
      </c>
      <c r="X51" s="113" t="str">
        <f t="shared" si="113"/>
        <v/>
      </c>
      <c r="Y51" s="113" t="str">
        <f t="shared" si="113"/>
        <v/>
      </c>
      <c r="Z51" s="113" t="str">
        <f t="shared" si="113"/>
        <v/>
      </c>
      <c r="AA51" s="113" t="str">
        <f t="shared" si="113"/>
        <v/>
      </c>
      <c r="AB51" s="113" t="str">
        <f t="shared" si="113"/>
        <v/>
      </c>
      <c r="AC51" s="113" t="str">
        <f t="shared" si="113"/>
        <v/>
      </c>
      <c r="AD51" s="113" t="str">
        <f t="shared" si="113"/>
        <v/>
      </c>
      <c r="AE51" s="113" t="str">
        <f t="shared" si="113"/>
        <v/>
      </c>
      <c r="AF51" s="113" t="str">
        <f t="shared" si="113"/>
        <v/>
      </c>
      <c r="AG51" s="113" t="str">
        <f t="shared" si="113"/>
        <v/>
      </c>
      <c r="AH51" s="114" t="str">
        <f t="shared" si="113"/>
        <v/>
      </c>
      <c r="AJ51" s="220">
        <f ca="1">RAND()*$AO$6</f>
        <v>1.9226591206750743</v>
      </c>
      <c r="AL51" s="183">
        <f t="shared" ref="AL51" ca="1" si="114">ROUNDUP($AJ51,0)</f>
        <v>2</v>
      </c>
      <c r="AM51" s="179">
        <f t="shared" ref="AM51:AZ51" ca="1" si="115">IF(AM$12&lt;=($AH$6*$D$6),ROUNDUP($AJ51+(AL$12*$AO$6),0),"")</f>
        <v>4</v>
      </c>
      <c r="AN51" s="179">
        <f t="shared" ca="1" si="115"/>
        <v>6</v>
      </c>
      <c r="AO51" s="179">
        <f t="shared" ca="1" si="115"/>
        <v>8</v>
      </c>
      <c r="AP51" s="179">
        <f t="shared" ca="1" si="115"/>
        <v>10</v>
      </c>
      <c r="AQ51" s="179">
        <f t="shared" ca="1" si="115"/>
        <v>12</v>
      </c>
      <c r="AR51" s="179">
        <f t="shared" ca="1" si="115"/>
        <v>14</v>
      </c>
      <c r="AS51" s="179">
        <f t="shared" ca="1" si="115"/>
        <v>16</v>
      </c>
      <c r="AT51" s="179">
        <f t="shared" ca="1" si="115"/>
        <v>18</v>
      </c>
      <c r="AU51" s="179">
        <f t="shared" ca="1" si="115"/>
        <v>20</v>
      </c>
      <c r="AV51" s="179" t="str">
        <f t="shared" si="115"/>
        <v/>
      </c>
      <c r="AW51" s="179" t="str">
        <f t="shared" si="115"/>
        <v/>
      </c>
      <c r="AX51" s="179" t="str">
        <f t="shared" si="115"/>
        <v/>
      </c>
      <c r="AY51" s="179" t="str">
        <f t="shared" si="115"/>
        <v/>
      </c>
      <c r="AZ51" s="181" t="str">
        <f t="shared" si="115"/>
        <v/>
      </c>
      <c r="BB51" s="220">
        <f ca="1">RAND()*$AO$7</f>
        <v>2.8870132449994328</v>
      </c>
      <c r="BD51" s="183">
        <f t="shared" ref="BD51" ca="1" si="116">ROUNDUP($BB51,0)</f>
        <v>3</v>
      </c>
      <c r="BE51" s="229">
        <f t="shared" ref="BE51:BH51" ca="1" si="117">IF(BE$12&lt;=$AH$7,ROUNDUP($BB51+(BD$12*$AO$7),0),"")</f>
        <v>7</v>
      </c>
      <c r="BF51" s="229">
        <f t="shared" ca="1" si="117"/>
        <v>11</v>
      </c>
      <c r="BG51" s="229">
        <f t="shared" ca="1" si="117"/>
        <v>15</v>
      </c>
      <c r="BH51" s="231">
        <f t="shared" ca="1" si="117"/>
        <v>19</v>
      </c>
    </row>
    <row r="52" spans="1:60" s="74" customFormat="1" x14ac:dyDescent="0.2">
      <c r="A52" s="118" t="s">
        <v>19</v>
      </c>
      <c r="B52" s="101" t="s">
        <v>103</v>
      </c>
      <c r="C52" s="120">
        <f>C51</f>
        <v>181</v>
      </c>
      <c r="D52" s="120">
        <f>D51</f>
        <v>7</v>
      </c>
      <c r="E52" s="121">
        <f>E51</f>
        <v>174</v>
      </c>
      <c r="F52" s="83">
        <f>$D$6-F51</f>
        <v>13</v>
      </c>
      <c r="G52" s="100">
        <f>E52/F52</f>
        <v>13.384615384615385</v>
      </c>
      <c r="H52" s="87">
        <f ca="1">+RAND()*G52</f>
        <v>12.491539338175533</v>
      </c>
      <c r="I52" s="100"/>
      <c r="J52" s="112">
        <f t="shared" ca="1" si="6"/>
        <v>13</v>
      </c>
      <c r="K52" s="113">
        <f t="shared" ref="K52:AH52" ca="1" si="118">IF(K$12&lt;=$F52,ROUNDUP($H52+J$12*$G52,0),"")</f>
        <v>26</v>
      </c>
      <c r="L52" s="113">
        <f t="shared" ca="1" si="118"/>
        <v>40</v>
      </c>
      <c r="M52" s="113">
        <f t="shared" ca="1" si="118"/>
        <v>53</v>
      </c>
      <c r="N52" s="113">
        <f t="shared" ca="1" si="118"/>
        <v>67</v>
      </c>
      <c r="O52" s="113">
        <f t="shared" ca="1" si="118"/>
        <v>80</v>
      </c>
      <c r="P52" s="113">
        <f t="shared" ca="1" si="118"/>
        <v>93</v>
      </c>
      <c r="Q52" s="113">
        <f t="shared" ca="1" si="118"/>
        <v>107</v>
      </c>
      <c r="R52" s="113">
        <f t="shared" ca="1" si="118"/>
        <v>120</v>
      </c>
      <c r="S52" s="113">
        <f t="shared" ca="1" si="118"/>
        <v>133</v>
      </c>
      <c r="T52" s="113">
        <f t="shared" ca="1" si="118"/>
        <v>147</v>
      </c>
      <c r="U52" s="113">
        <f t="shared" ca="1" si="118"/>
        <v>160</v>
      </c>
      <c r="V52" s="113">
        <f t="shared" ca="1" si="118"/>
        <v>174</v>
      </c>
      <c r="W52" s="113" t="str">
        <f t="shared" si="118"/>
        <v/>
      </c>
      <c r="X52" s="113" t="str">
        <f t="shared" si="118"/>
        <v/>
      </c>
      <c r="Y52" s="113" t="str">
        <f t="shared" si="118"/>
        <v/>
      </c>
      <c r="Z52" s="113" t="str">
        <f t="shared" si="118"/>
        <v/>
      </c>
      <c r="AA52" s="113" t="str">
        <f t="shared" si="118"/>
        <v/>
      </c>
      <c r="AB52" s="113" t="str">
        <f t="shared" si="118"/>
        <v/>
      </c>
      <c r="AC52" s="113" t="str">
        <f t="shared" si="118"/>
        <v/>
      </c>
      <c r="AD52" s="113" t="str">
        <f t="shared" si="118"/>
        <v/>
      </c>
      <c r="AE52" s="113" t="str">
        <f t="shared" si="118"/>
        <v/>
      </c>
      <c r="AF52" s="113" t="str">
        <f t="shared" si="118"/>
        <v/>
      </c>
      <c r="AG52" s="113" t="str">
        <f t="shared" si="118"/>
        <v/>
      </c>
      <c r="AH52" s="114" t="str">
        <f t="shared" si="118"/>
        <v/>
      </c>
      <c r="AJ52" s="220"/>
      <c r="AL52" s="183"/>
      <c r="AM52" s="179"/>
      <c r="AN52" s="179"/>
      <c r="AO52" s="179"/>
      <c r="AP52" s="179"/>
      <c r="AQ52" s="179"/>
      <c r="AR52" s="179"/>
      <c r="AS52" s="179"/>
      <c r="AT52" s="179"/>
      <c r="AU52" s="179"/>
      <c r="AV52" s="179"/>
      <c r="AW52" s="179"/>
      <c r="AX52" s="179"/>
      <c r="AY52" s="179"/>
      <c r="AZ52" s="181"/>
      <c r="BB52" s="220"/>
      <c r="BD52" s="183"/>
      <c r="BE52" s="229"/>
      <c r="BF52" s="229"/>
      <c r="BG52" s="229"/>
      <c r="BH52" s="231"/>
    </row>
    <row r="53" spans="1:60" s="74" customFormat="1" x14ac:dyDescent="0.2">
      <c r="A53" s="118" t="s">
        <v>20</v>
      </c>
      <c r="B53" s="101" t="s">
        <v>100</v>
      </c>
      <c r="C53" s="102">
        <v>151</v>
      </c>
      <c r="D53" s="102">
        <v>12</v>
      </c>
      <c r="E53" s="121">
        <f>C53-D53</f>
        <v>139</v>
      </c>
      <c r="F53" s="83">
        <f>IF($K$6&lt;D53,$K$6,D53)</f>
        <v>8</v>
      </c>
      <c r="G53" s="100">
        <f>D53/F53</f>
        <v>1.5</v>
      </c>
      <c r="H53" s="87">
        <f ca="1">RAND()*G53</f>
        <v>0.67111055557635835</v>
      </c>
      <c r="I53" s="100"/>
      <c r="J53" s="112">
        <f t="shared" ca="1" si="6"/>
        <v>1</v>
      </c>
      <c r="K53" s="113">
        <f t="shared" ref="K53:AH53" ca="1" si="119">IF(K$12&lt;=$F53,ROUNDUP($H53+J$12*$G53,0),"")</f>
        <v>3</v>
      </c>
      <c r="L53" s="113">
        <f t="shared" ca="1" si="119"/>
        <v>4</v>
      </c>
      <c r="M53" s="113">
        <f t="shared" ca="1" si="119"/>
        <v>6</v>
      </c>
      <c r="N53" s="113">
        <f t="shared" ca="1" si="119"/>
        <v>7</v>
      </c>
      <c r="O53" s="113">
        <f t="shared" ca="1" si="119"/>
        <v>9</v>
      </c>
      <c r="P53" s="113">
        <f t="shared" ca="1" si="119"/>
        <v>10</v>
      </c>
      <c r="Q53" s="113">
        <f t="shared" ca="1" si="119"/>
        <v>12</v>
      </c>
      <c r="R53" s="113" t="str">
        <f t="shared" si="119"/>
        <v/>
      </c>
      <c r="S53" s="113" t="str">
        <f t="shared" si="119"/>
        <v/>
      </c>
      <c r="T53" s="113" t="str">
        <f t="shared" si="119"/>
        <v/>
      </c>
      <c r="U53" s="113" t="str">
        <f t="shared" si="119"/>
        <v/>
      </c>
      <c r="V53" s="113" t="str">
        <f t="shared" si="119"/>
        <v/>
      </c>
      <c r="W53" s="113" t="str">
        <f t="shared" si="119"/>
        <v/>
      </c>
      <c r="X53" s="113" t="str">
        <f t="shared" si="119"/>
        <v/>
      </c>
      <c r="Y53" s="113" t="str">
        <f t="shared" si="119"/>
        <v/>
      </c>
      <c r="Z53" s="113" t="str">
        <f t="shared" si="119"/>
        <v/>
      </c>
      <c r="AA53" s="113" t="str">
        <f t="shared" si="119"/>
        <v/>
      </c>
      <c r="AB53" s="113" t="str">
        <f t="shared" si="119"/>
        <v/>
      </c>
      <c r="AC53" s="113" t="str">
        <f t="shared" si="119"/>
        <v/>
      </c>
      <c r="AD53" s="113" t="str">
        <f t="shared" si="119"/>
        <v/>
      </c>
      <c r="AE53" s="113" t="str">
        <f t="shared" si="119"/>
        <v/>
      </c>
      <c r="AF53" s="113" t="str">
        <f t="shared" si="119"/>
        <v/>
      </c>
      <c r="AG53" s="113" t="str">
        <f t="shared" si="119"/>
        <v/>
      </c>
      <c r="AH53" s="114" t="str">
        <f t="shared" si="119"/>
        <v/>
      </c>
      <c r="AJ53" s="220">
        <f ca="1">RAND()*$AO$6</f>
        <v>1.5848201019888366</v>
      </c>
      <c r="AL53" s="183">
        <f t="shared" ref="AL53" ca="1" si="120">ROUNDUP($AJ53,0)</f>
        <v>2</v>
      </c>
      <c r="AM53" s="179">
        <f t="shared" ref="AM53:AZ53" ca="1" si="121">IF(AM$12&lt;=($AH$6*$D$6),ROUNDUP($AJ53+(AL$12*$AO$6),0),"")</f>
        <v>4</v>
      </c>
      <c r="AN53" s="179">
        <f t="shared" ca="1" si="121"/>
        <v>6</v>
      </c>
      <c r="AO53" s="179">
        <f t="shared" ca="1" si="121"/>
        <v>8</v>
      </c>
      <c r="AP53" s="179">
        <f t="shared" ca="1" si="121"/>
        <v>10</v>
      </c>
      <c r="AQ53" s="179">
        <f t="shared" ca="1" si="121"/>
        <v>12</v>
      </c>
      <c r="AR53" s="179">
        <f t="shared" ca="1" si="121"/>
        <v>14</v>
      </c>
      <c r="AS53" s="179">
        <f t="shared" ca="1" si="121"/>
        <v>16</v>
      </c>
      <c r="AT53" s="179">
        <f t="shared" ca="1" si="121"/>
        <v>18</v>
      </c>
      <c r="AU53" s="179">
        <f t="shared" ca="1" si="121"/>
        <v>20</v>
      </c>
      <c r="AV53" s="179" t="str">
        <f t="shared" si="121"/>
        <v/>
      </c>
      <c r="AW53" s="179" t="str">
        <f t="shared" si="121"/>
        <v/>
      </c>
      <c r="AX53" s="179" t="str">
        <f t="shared" si="121"/>
        <v/>
      </c>
      <c r="AY53" s="179" t="str">
        <f t="shared" si="121"/>
        <v/>
      </c>
      <c r="AZ53" s="181" t="str">
        <f t="shared" si="121"/>
        <v/>
      </c>
      <c r="BB53" s="220">
        <f ca="1">RAND()*$AO$7</f>
        <v>3.9916535901352326</v>
      </c>
      <c r="BD53" s="183">
        <f t="shared" ref="BD53" ca="1" si="122">ROUNDUP($BB53,0)</f>
        <v>4</v>
      </c>
      <c r="BE53" s="229">
        <f t="shared" ref="BE53:BH53" ca="1" si="123">IF(BE$12&lt;=$AH$7,ROUNDUP($BB53+(BD$12*$AO$7),0),"")</f>
        <v>8</v>
      </c>
      <c r="BF53" s="229">
        <f t="shared" ca="1" si="123"/>
        <v>12</v>
      </c>
      <c r="BG53" s="229">
        <f t="shared" ca="1" si="123"/>
        <v>16</v>
      </c>
      <c r="BH53" s="231">
        <f t="shared" ca="1" si="123"/>
        <v>20</v>
      </c>
    </row>
    <row r="54" spans="1:60" s="74" customFormat="1" x14ac:dyDescent="0.2">
      <c r="A54" s="118" t="s">
        <v>20</v>
      </c>
      <c r="B54" s="101" t="s">
        <v>103</v>
      </c>
      <c r="C54" s="120">
        <f>C53</f>
        <v>151</v>
      </c>
      <c r="D54" s="120">
        <f>D53</f>
        <v>12</v>
      </c>
      <c r="E54" s="121">
        <f>E53</f>
        <v>139</v>
      </c>
      <c r="F54" s="83">
        <f>$D$6-F53</f>
        <v>12</v>
      </c>
      <c r="G54" s="100">
        <f>E54/F54</f>
        <v>11.583333333333334</v>
      </c>
      <c r="H54" s="87">
        <f ca="1">+RAND()*G54</f>
        <v>6.6626656298916611</v>
      </c>
      <c r="I54" s="100"/>
      <c r="J54" s="112">
        <f t="shared" ca="1" si="6"/>
        <v>7</v>
      </c>
      <c r="K54" s="113">
        <f t="shared" ref="K54:AH54" ca="1" si="124">IF(K$12&lt;=$F54,ROUNDUP($H54+J$12*$G54,0),"")</f>
        <v>19</v>
      </c>
      <c r="L54" s="113">
        <f t="shared" ca="1" si="124"/>
        <v>30</v>
      </c>
      <c r="M54" s="113">
        <f t="shared" ca="1" si="124"/>
        <v>42</v>
      </c>
      <c r="N54" s="113">
        <f t="shared" ca="1" si="124"/>
        <v>53</v>
      </c>
      <c r="O54" s="113">
        <f t="shared" ca="1" si="124"/>
        <v>65</v>
      </c>
      <c r="P54" s="113">
        <f t="shared" ca="1" si="124"/>
        <v>77</v>
      </c>
      <c r="Q54" s="113">
        <f t="shared" ca="1" si="124"/>
        <v>88</v>
      </c>
      <c r="R54" s="113">
        <f t="shared" ca="1" si="124"/>
        <v>100</v>
      </c>
      <c r="S54" s="113">
        <f t="shared" ca="1" si="124"/>
        <v>111</v>
      </c>
      <c r="T54" s="113">
        <f t="shared" ca="1" si="124"/>
        <v>123</v>
      </c>
      <c r="U54" s="113">
        <f t="shared" ca="1" si="124"/>
        <v>135</v>
      </c>
      <c r="V54" s="113" t="str">
        <f t="shared" si="124"/>
        <v/>
      </c>
      <c r="W54" s="113" t="str">
        <f t="shared" si="124"/>
        <v/>
      </c>
      <c r="X54" s="113" t="str">
        <f t="shared" si="124"/>
        <v/>
      </c>
      <c r="Y54" s="113" t="str">
        <f t="shared" si="124"/>
        <v/>
      </c>
      <c r="Z54" s="113" t="str">
        <f t="shared" si="124"/>
        <v/>
      </c>
      <c r="AA54" s="113" t="str">
        <f t="shared" si="124"/>
        <v/>
      </c>
      <c r="AB54" s="113" t="str">
        <f t="shared" si="124"/>
        <v/>
      </c>
      <c r="AC54" s="113" t="str">
        <f t="shared" si="124"/>
        <v/>
      </c>
      <c r="AD54" s="113" t="str">
        <f t="shared" si="124"/>
        <v/>
      </c>
      <c r="AE54" s="113" t="str">
        <f t="shared" si="124"/>
        <v/>
      </c>
      <c r="AF54" s="113" t="str">
        <f t="shared" si="124"/>
        <v/>
      </c>
      <c r="AG54" s="113" t="str">
        <f t="shared" si="124"/>
        <v/>
      </c>
      <c r="AH54" s="114" t="str">
        <f t="shared" si="124"/>
        <v/>
      </c>
      <c r="AJ54" s="220"/>
      <c r="AL54" s="183"/>
      <c r="AM54" s="179"/>
      <c r="AN54" s="179"/>
      <c r="AO54" s="179"/>
      <c r="AP54" s="179"/>
      <c r="AQ54" s="179"/>
      <c r="AR54" s="179"/>
      <c r="AS54" s="179"/>
      <c r="AT54" s="179"/>
      <c r="AU54" s="179"/>
      <c r="AV54" s="179"/>
      <c r="AW54" s="179"/>
      <c r="AX54" s="179"/>
      <c r="AY54" s="179"/>
      <c r="AZ54" s="181"/>
      <c r="BB54" s="220"/>
      <c r="BD54" s="183"/>
      <c r="BE54" s="229"/>
      <c r="BF54" s="229"/>
      <c r="BG54" s="229"/>
      <c r="BH54" s="231"/>
    </row>
    <row r="55" spans="1:60" s="74" customFormat="1" x14ac:dyDescent="0.2">
      <c r="A55" s="118" t="s">
        <v>21</v>
      </c>
      <c r="B55" s="101" t="s">
        <v>100</v>
      </c>
      <c r="C55" s="102">
        <v>112</v>
      </c>
      <c r="D55" s="102">
        <v>14</v>
      </c>
      <c r="E55" s="121">
        <f>C55-D55</f>
        <v>98</v>
      </c>
      <c r="F55" s="83">
        <f>IF($K$6&lt;D55,$K$6,D55)</f>
        <v>8</v>
      </c>
      <c r="G55" s="100">
        <f>D55/F55</f>
        <v>1.75</v>
      </c>
      <c r="H55" s="87">
        <f ca="1">RAND()*G55</f>
        <v>1.7486053065755653</v>
      </c>
      <c r="I55" s="100"/>
      <c r="J55" s="112">
        <f t="shared" ca="1" si="6"/>
        <v>2</v>
      </c>
      <c r="K55" s="113">
        <f t="shared" ref="K55:AH55" ca="1" si="125">IF(K$12&lt;=$F55,ROUNDUP($H55+J$12*$G55,0),"")</f>
        <v>4</v>
      </c>
      <c r="L55" s="113">
        <f t="shared" ca="1" si="125"/>
        <v>6</v>
      </c>
      <c r="M55" s="113">
        <f t="shared" ca="1" si="125"/>
        <v>7</v>
      </c>
      <c r="N55" s="113">
        <f t="shared" ca="1" si="125"/>
        <v>9</v>
      </c>
      <c r="O55" s="113">
        <f t="shared" ca="1" si="125"/>
        <v>11</v>
      </c>
      <c r="P55" s="113">
        <f t="shared" ca="1" si="125"/>
        <v>13</v>
      </c>
      <c r="Q55" s="113">
        <f t="shared" ca="1" si="125"/>
        <v>14</v>
      </c>
      <c r="R55" s="113" t="str">
        <f t="shared" si="125"/>
        <v/>
      </c>
      <c r="S55" s="113" t="str">
        <f t="shared" si="125"/>
        <v/>
      </c>
      <c r="T55" s="113" t="str">
        <f t="shared" si="125"/>
        <v/>
      </c>
      <c r="U55" s="113" t="str">
        <f t="shared" si="125"/>
        <v/>
      </c>
      <c r="V55" s="113" t="str">
        <f t="shared" si="125"/>
        <v/>
      </c>
      <c r="W55" s="113" t="str">
        <f t="shared" si="125"/>
        <v/>
      </c>
      <c r="X55" s="113" t="str">
        <f t="shared" si="125"/>
        <v/>
      </c>
      <c r="Y55" s="113" t="str">
        <f t="shared" si="125"/>
        <v/>
      </c>
      <c r="Z55" s="113" t="str">
        <f t="shared" si="125"/>
        <v/>
      </c>
      <c r="AA55" s="113" t="str">
        <f t="shared" si="125"/>
        <v/>
      </c>
      <c r="AB55" s="113" t="str">
        <f t="shared" si="125"/>
        <v/>
      </c>
      <c r="AC55" s="113" t="str">
        <f t="shared" si="125"/>
        <v/>
      </c>
      <c r="AD55" s="113" t="str">
        <f t="shared" si="125"/>
        <v/>
      </c>
      <c r="AE55" s="113" t="str">
        <f t="shared" si="125"/>
        <v/>
      </c>
      <c r="AF55" s="113" t="str">
        <f t="shared" si="125"/>
        <v/>
      </c>
      <c r="AG55" s="113" t="str">
        <f t="shared" si="125"/>
        <v/>
      </c>
      <c r="AH55" s="114" t="str">
        <f t="shared" si="125"/>
        <v/>
      </c>
      <c r="AJ55" s="220">
        <f ca="1">RAND()*$AO$6</f>
        <v>7.2608648852244828E-2</v>
      </c>
      <c r="AL55" s="183">
        <f t="shared" ref="AL55" ca="1" si="126">ROUNDUP($AJ55,0)</f>
        <v>1</v>
      </c>
      <c r="AM55" s="179">
        <f t="shared" ref="AM55:AZ55" ca="1" si="127">IF(AM$12&lt;=($AH$6*$D$6),ROUNDUP($AJ55+(AL$12*$AO$6),0),"")</f>
        <v>3</v>
      </c>
      <c r="AN55" s="179">
        <f t="shared" ca="1" si="127"/>
        <v>5</v>
      </c>
      <c r="AO55" s="179">
        <f t="shared" ca="1" si="127"/>
        <v>7</v>
      </c>
      <c r="AP55" s="179">
        <f t="shared" ca="1" si="127"/>
        <v>9</v>
      </c>
      <c r="AQ55" s="179">
        <f t="shared" ca="1" si="127"/>
        <v>11</v>
      </c>
      <c r="AR55" s="179">
        <f t="shared" ca="1" si="127"/>
        <v>13</v>
      </c>
      <c r="AS55" s="179">
        <f t="shared" ca="1" si="127"/>
        <v>15</v>
      </c>
      <c r="AT55" s="179">
        <f t="shared" ca="1" si="127"/>
        <v>17</v>
      </c>
      <c r="AU55" s="179">
        <f t="shared" ca="1" si="127"/>
        <v>19</v>
      </c>
      <c r="AV55" s="179" t="str">
        <f t="shared" si="127"/>
        <v/>
      </c>
      <c r="AW55" s="179" t="str">
        <f t="shared" si="127"/>
        <v/>
      </c>
      <c r="AX55" s="179" t="str">
        <f t="shared" si="127"/>
        <v/>
      </c>
      <c r="AY55" s="179" t="str">
        <f t="shared" si="127"/>
        <v/>
      </c>
      <c r="AZ55" s="181" t="str">
        <f t="shared" si="127"/>
        <v/>
      </c>
      <c r="BB55" s="220">
        <f ca="1">RAND()*$AO$7</f>
        <v>3.8869882827740683</v>
      </c>
      <c r="BD55" s="183">
        <f t="shared" ref="BD55" ca="1" si="128">ROUNDUP($BB55,0)</f>
        <v>4</v>
      </c>
      <c r="BE55" s="229">
        <f t="shared" ref="BE55:BH55" ca="1" si="129">IF(BE$12&lt;=$AH$7,ROUNDUP($BB55+(BD$12*$AO$7),0),"")</f>
        <v>8</v>
      </c>
      <c r="BF55" s="229">
        <f t="shared" ca="1" si="129"/>
        <v>12</v>
      </c>
      <c r="BG55" s="229">
        <f t="shared" ca="1" si="129"/>
        <v>16</v>
      </c>
      <c r="BH55" s="231">
        <f t="shared" ca="1" si="129"/>
        <v>20</v>
      </c>
    </row>
    <row r="56" spans="1:60" s="74" customFormat="1" x14ac:dyDescent="0.2">
      <c r="A56" s="118" t="s">
        <v>21</v>
      </c>
      <c r="B56" s="101" t="s">
        <v>103</v>
      </c>
      <c r="C56" s="120">
        <f>C55</f>
        <v>112</v>
      </c>
      <c r="D56" s="120">
        <f>D55</f>
        <v>14</v>
      </c>
      <c r="E56" s="121">
        <f>E55</f>
        <v>98</v>
      </c>
      <c r="F56" s="83">
        <f>$D$6-F55</f>
        <v>12</v>
      </c>
      <c r="G56" s="100">
        <f>E56/F56</f>
        <v>8.1666666666666661</v>
      </c>
      <c r="H56" s="87">
        <f ca="1">+RAND()*G56</f>
        <v>5.9579025101445806</v>
      </c>
      <c r="I56" s="100"/>
      <c r="J56" s="112">
        <f t="shared" ca="1" si="6"/>
        <v>6</v>
      </c>
      <c r="K56" s="113">
        <f t="shared" ref="K56:AH56" ca="1" si="130">IF(K$12&lt;=$F56,ROUNDUP($H56+J$12*$G56,0),"")</f>
        <v>15</v>
      </c>
      <c r="L56" s="113">
        <f t="shared" ca="1" si="130"/>
        <v>23</v>
      </c>
      <c r="M56" s="113">
        <f t="shared" ca="1" si="130"/>
        <v>31</v>
      </c>
      <c r="N56" s="113">
        <f t="shared" ca="1" si="130"/>
        <v>39</v>
      </c>
      <c r="O56" s="113">
        <f t="shared" ca="1" si="130"/>
        <v>47</v>
      </c>
      <c r="P56" s="113">
        <f t="shared" ca="1" si="130"/>
        <v>55</v>
      </c>
      <c r="Q56" s="113">
        <f t="shared" ca="1" si="130"/>
        <v>64</v>
      </c>
      <c r="R56" s="113">
        <f t="shared" ca="1" si="130"/>
        <v>72</v>
      </c>
      <c r="S56" s="113">
        <f t="shared" ca="1" si="130"/>
        <v>80</v>
      </c>
      <c r="T56" s="113">
        <f t="shared" ca="1" si="130"/>
        <v>88</v>
      </c>
      <c r="U56" s="113">
        <f t="shared" ca="1" si="130"/>
        <v>96</v>
      </c>
      <c r="V56" s="113" t="str">
        <f t="shared" si="130"/>
        <v/>
      </c>
      <c r="W56" s="113" t="str">
        <f t="shared" si="130"/>
        <v/>
      </c>
      <c r="X56" s="113" t="str">
        <f t="shared" si="130"/>
        <v/>
      </c>
      <c r="Y56" s="113" t="str">
        <f t="shared" si="130"/>
        <v/>
      </c>
      <c r="Z56" s="113" t="str">
        <f t="shared" si="130"/>
        <v/>
      </c>
      <c r="AA56" s="113" t="str">
        <f t="shared" si="130"/>
        <v/>
      </c>
      <c r="AB56" s="113" t="str">
        <f t="shared" si="130"/>
        <v/>
      </c>
      <c r="AC56" s="113" t="str">
        <f t="shared" si="130"/>
        <v/>
      </c>
      <c r="AD56" s="113" t="str">
        <f t="shared" si="130"/>
        <v/>
      </c>
      <c r="AE56" s="113" t="str">
        <f t="shared" si="130"/>
        <v/>
      </c>
      <c r="AF56" s="113" t="str">
        <f t="shared" si="130"/>
        <v/>
      </c>
      <c r="AG56" s="113" t="str">
        <f t="shared" si="130"/>
        <v/>
      </c>
      <c r="AH56" s="114" t="str">
        <f t="shared" si="130"/>
        <v/>
      </c>
      <c r="AJ56" s="220"/>
      <c r="AL56" s="183"/>
      <c r="AM56" s="179"/>
      <c r="AN56" s="179"/>
      <c r="AO56" s="179"/>
      <c r="AP56" s="179"/>
      <c r="AQ56" s="179"/>
      <c r="AR56" s="179"/>
      <c r="AS56" s="179"/>
      <c r="AT56" s="179"/>
      <c r="AU56" s="179"/>
      <c r="AV56" s="179"/>
      <c r="AW56" s="179"/>
      <c r="AX56" s="179"/>
      <c r="AY56" s="179"/>
      <c r="AZ56" s="181"/>
      <c r="BB56" s="220"/>
      <c r="BD56" s="183"/>
      <c r="BE56" s="229"/>
      <c r="BF56" s="229"/>
      <c r="BG56" s="229"/>
      <c r="BH56" s="231"/>
    </row>
    <row r="57" spans="1:60" s="74" customFormat="1" x14ac:dyDescent="0.2">
      <c r="A57" s="118" t="s">
        <v>22</v>
      </c>
      <c r="B57" s="101" t="s">
        <v>100</v>
      </c>
      <c r="C57" s="102">
        <v>136</v>
      </c>
      <c r="D57" s="102">
        <v>16</v>
      </c>
      <c r="E57" s="121">
        <f>C57-D57</f>
        <v>120</v>
      </c>
      <c r="F57" s="83">
        <f>IF($K$6&lt;D57,$K$6,D57)</f>
        <v>8</v>
      </c>
      <c r="G57" s="100">
        <f>D57/F57</f>
        <v>2</v>
      </c>
      <c r="H57" s="87">
        <f ca="1">RAND()*G57</f>
        <v>1.990909507328277</v>
      </c>
      <c r="I57" s="100"/>
      <c r="J57" s="112">
        <f t="shared" ca="1" si="6"/>
        <v>2</v>
      </c>
      <c r="K57" s="113">
        <f t="shared" ref="K57:AH57" ca="1" si="131">IF(K$12&lt;=$F57,ROUNDUP($H57+J$12*$G57,0),"")</f>
        <v>4</v>
      </c>
      <c r="L57" s="113">
        <f t="shared" ca="1" si="131"/>
        <v>6</v>
      </c>
      <c r="M57" s="113">
        <f t="shared" ca="1" si="131"/>
        <v>8</v>
      </c>
      <c r="N57" s="113">
        <f t="shared" ca="1" si="131"/>
        <v>10</v>
      </c>
      <c r="O57" s="113">
        <f t="shared" ca="1" si="131"/>
        <v>12</v>
      </c>
      <c r="P57" s="113">
        <f t="shared" ca="1" si="131"/>
        <v>14</v>
      </c>
      <c r="Q57" s="113">
        <f t="shared" ca="1" si="131"/>
        <v>16</v>
      </c>
      <c r="R57" s="113" t="str">
        <f t="shared" si="131"/>
        <v/>
      </c>
      <c r="S57" s="113" t="str">
        <f t="shared" si="131"/>
        <v/>
      </c>
      <c r="T57" s="113" t="str">
        <f t="shared" si="131"/>
        <v/>
      </c>
      <c r="U57" s="113" t="str">
        <f t="shared" si="131"/>
        <v/>
      </c>
      <c r="V57" s="113" t="str">
        <f t="shared" si="131"/>
        <v/>
      </c>
      <c r="W57" s="113" t="str">
        <f t="shared" si="131"/>
        <v/>
      </c>
      <c r="X57" s="113" t="str">
        <f t="shared" si="131"/>
        <v/>
      </c>
      <c r="Y57" s="113" t="str">
        <f t="shared" si="131"/>
        <v/>
      </c>
      <c r="Z57" s="113" t="str">
        <f t="shared" si="131"/>
        <v/>
      </c>
      <c r="AA57" s="113" t="str">
        <f t="shared" si="131"/>
        <v/>
      </c>
      <c r="AB57" s="113" t="str">
        <f t="shared" si="131"/>
        <v/>
      </c>
      <c r="AC57" s="113" t="str">
        <f t="shared" si="131"/>
        <v/>
      </c>
      <c r="AD57" s="113" t="str">
        <f t="shared" si="131"/>
        <v/>
      </c>
      <c r="AE57" s="113" t="str">
        <f t="shared" si="131"/>
        <v/>
      </c>
      <c r="AF57" s="113" t="str">
        <f t="shared" si="131"/>
        <v/>
      </c>
      <c r="AG57" s="113" t="str">
        <f t="shared" si="131"/>
        <v/>
      </c>
      <c r="AH57" s="114" t="str">
        <f t="shared" si="131"/>
        <v/>
      </c>
      <c r="AJ57" s="220">
        <f ca="1">RAND()*$AO$6</f>
        <v>0.38241487787730666</v>
      </c>
      <c r="AL57" s="183">
        <f t="shared" ref="AL57" ca="1" si="132">ROUNDUP($AJ57,0)</f>
        <v>1</v>
      </c>
      <c r="AM57" s="179">
        <f t="shared" ref="AM57:AZ57" ca="1" si="133">IF(AM$12&lt;=($AH$6*$D$6),ROUNDUP($AJ57+(AL$12*$AO$6),0),"")</f>
        <v>3</v>
      </c>
      <c r="AN57" s="179">
        <f t="shared" ca="1" si="133"/>
        <v>5</v>
      </c>
      <c r="AO57" s="179">
        <f t="shared" ca="1" si="133"/>
        <v>7</v>
      </c>
      <c r="AP57" s="179">
        <f t="shared" ca="1" si="133"/>
        <v>9</v>
      </c>
      <c r="AQ57" s="179">
        <f t="shared" ca="1" si="133"/>
        <v>11</v>
      </c>
      <c r="AR57" s="179">
        <f t="shared" ca="1" si="133"/>
        <v>13</v>
      </c>
      <c r="AS57" s="179">
        <f t="shared" ca="1" si="133"/>
        <v>15</v>
      </c>
      <c r="AT57" s="179">
        <f t="shared" ca="1" si="133"/>
        <v>17</v>
      </c>
      <c r="AU57" s="179">
        <f t="shared" ca="1" si="133"/>
        <v>19</v>
      </c>
      <c r="AV57" s="179" t="str">
        <f t="shared" si="133"/>
        <v/>
      </c>
      <c r="AW57" s="179" t="str">
        <f t="shared" si="133"/>
        <v/>
      </c>
      <c r="AX57" s="179" t="str">
        <f t="shared" si="133"/>
        <v/>
      </c>
      <c r="AY57" s="179" t="str">
        <f t="shared" si="133"/>
        <v/>
      </c>
      <c r="AZ57" s="181" t="str">
        <f t="shared" si="133"/>
        <v/>
      </c>
      <c r="BB57" s="220">
        <f ca="1">RAND()*$AO$7</f>
        <v>1.5243346315011315</v>
      </c>
      <c r="BD57" s="183">
        <f t="shared" ref="BD57" ca="1" si="134">ROUNDUP($BB57,0)</f>
        <v>2</v>
      </c>
      <c r="BE57" s="229">
        <f t="shared" ref="BE57:BH57" ca="1" si="135">IF(BE$12&lt;=$AH$7,ROUNDUP($BB57+(BD$12*$AO$7),0),"")</f>
        <v>6</v>
      </c>
      <c r="BF57" s="229">
        <f t="shared" ca="1" si="135"/>
        <v>10</v>
      </c>
      <c r="BG57" s="229">
        <f t="shared" ca="1" si="135"/>
        <v>14</v>
      </c>
      <c r="BH57" s="231">
        <f t="shared" ca="1" si="135"/>
        <v>18</v>
      </c>
    </row>
    <row r="58" spans="1:60" s="74" customFormat="1" x14ac:dyDescent="0.2">
      <c r="A58" s="118" t="s">
        <v>22</v>
      </c>
      <c r="B58" s="101" t="s">
        <v>103</v>
      </c>
      <c r="C58" s="120">
        <f>C57</f>
        <v>136</v>
      </c>
      <c r="D58" s="120">
        <f>D57</f>
        <v>16</v>
      </c>
      <c r="E58" s="121">
        <f>E57</f>
        <v>120</v>
      </c>
      <c r="F58" s="83">
        <f>$D$6-F57</f>
        <v>12</v>
      </c>
      <c r="G58" s="100">
        <f>E58/F58</f>
        <v>10</v>
      </c>
      <c r="H58" s="87">
        <f ca="1">+RAND()*G58</f>
        <v>6.0248121281537079</v>
      </c>
      <c r="I58" s="100"/>
      <c r="J58" s="112">
        <f t="shared" ca="1" si="6"/>
        <v>7</v>
      </c>
      <c r="K58" s="113">
        <f t="shared" ref="K58:AH58" ca="1" si="136">IF(K$12&lt;=$F58,ROUNDUP($H58+J$12*$G58,0),"")</f>
        <v>17</v>
      </c>
      <c r="L58" s="113">
        <f t="shared" ca="1" si="136"/>
        <v>27</v>
      </c>
      <c r="M58" s="113">
        <f t="shared" ca="1" si="136"/>
        <v>37</v>
      </c>
      <c r="N58" s="113">
        <f t="shared" ca="1" si="136"/>
        <v>47</v>
      </c>
      <c r="O58" s="113">
        <f t="shared" ca="1" si="136"/>
        <v>57</v>
      </c>
      <c r="P58" s="113">
        <f t="shared" ca="1" si="136"/>
        <v>67</v>
      </c>
      <c r="Q58" s="113">
        <f t="shared" ca="1" si="136"/>
        <v>77</v>
      </c>
      <c r="R58" s="113">
        <f t="shared" ca="1" si="136"/>
        <v>87</v>
      </c>
      <c r="S58" s="113">
        <f t="shared" ca="1" si="136"/>
        <v>97</v>
      </c>
      <c r="T58" s="113">
        <f t="shared" ca="1" si="136"/>
        <v>107</v>
      </c>
      <c r="U58" s="113">
        <f t="shared" ca="1" si="136"/>
        <v>117</v>
      </c>
      <c r="V58" s="113" t="str">
        <f t="shared" si="136"/>
        <v/>
      </c>
      <c r="W58" s="113" t="str">
        <f t="shared" si="136"/>
        <v/>
      </c>
      <c r="X58" s="113" t="str">
        <f t="shared" si="136"/>
        <v/>
      </c>
      <c r="Y58" s="113" t="str">
        <f t="shared" si="136"/>
        <v/>
      </c>
      <c r="Z58" s="113" t="str">
        <f t="shared" si="136"/>
        <v/>
      </c>
      <c r="AA58" s="113" t="str">
        <f t="shared" si="136"/>
        <v/>
      </c>
      <c r="AB58" s="113" t="str">
        <f t="shared" si="136"/>
        <v/>
      </c>
      <c r="AC58" s="113" t="str">
        <f t="shared" si="136"/>
        <v/>
      </c>
      <c r="AD58" s="113" t="str">
        <f t="shared" si="136"/>
        <v/>
      </c>
      <c r="AE58" s="113" t="str">
        <f t="shared" si="136"/>
        <v/>
      </c>
      <c r="AF58" s="113" t="str">
        <f t="shared" si="136"/>
        <v/>
      </c>
      <c r="AG58" s="113" t="str">
        <f t="shared" si="136"/>
        <v/>
      </c>
      <c r="AH58" s="114" t="str">
        <f t="shared" si="136"/>
        <v/>
      </c>
      <c r="AJ58" s="220"/>
      <c r="AL58" s="183"/>
      <c r="AM58" s="179"/>
      <c r="AN58" s="179"/>
      <c r="AO58" s="179"/>
      <c r="AP58" s="179"/>
      <c r="AQ58" s="179"/>
      <c r="AR58" s="179"/>
      <c r="AS58" s="179"/>
      <c r="AT58" s="179"/>
      <c r="AU58" s="179"/>
      <c r="AV58" s="179"/>
      <c r="AW58" s="179"/>
      <c r="AX58" s="179"/>
      <c r="AY58" s="179"/>
      <c r="AZ58" s="181"/>
      <c r="BB58" s="220"/>
      <c r="BD58" s="183"/>
      <c r="BE58" s="229"/>
      <c r="BF58" s="229"/>
      <c r="BG58" s="229"/>
      <c r="BH58" s="231"/>
    </row>
    <row r="59" spans="1:60" s="74" customFormat="1" x14ac:dyDescent="0.2">
      <c r="A59" s="118" t="s">
        <v>23</v>
      </c>
      <c r="B59" s="101" t="s">
        <v>100</v>
      </c>
      <c r="C59" s="102">
        <v>115</v>
      </c>
      <c r="D59" s="102">
        <v>14</v>
      </c>
      <c r="E59" s="121">
        <f>C59-D59</f>
        <v>101</v>
      </c>
      <c r="F59" s="83">
        <f>IF($K$6&lt;D59,$K$6,D59)</f>
        <v>8</v>
      </c>
      <c r="G59" s="100">
        <f>D59/F59</f>
        <v>1.75</v>
      </c>
      <c r="H59" s="87">
        <f ca="1">RAND()*G59</f>
        <v>1.2410021147025407</v>
      </c>
      <c r="I59" s="100"/>
      <c r="J59" s="112">
        <f t="shared" ca="1" si="6"/>
        <v>2</v>
      </c>
      <c r="K59" s="113">
        <f t="shared" ref="K59:AH59" ca="1" si="137">IF(K$12&lt;=$F59,ROUNDUP($H59+J$12*$G59,0),"")</f>
        <v>3</v>
      </c>
      <c r="L59" s="113">
        <f t="shared" ca="1" si="137"/>
        <v>5</v>
      </c>
      <c r="M59" s="113">
        <f t="shared" ca="1" si="137"/>
        <v>7</v>
      </c>
      <c r="N59" s="113">
        <f t="shared" ca="1" si="137"/>
        <v>9</v>
      </c>
      <c r="O59" s="113">
        <f t="shared" ca="1" si="137"/>
        <v>10</v>
      </c>
      <c r="P59" s="113">
        <f t="shared" ca="1" si="137"/>
        <v>12</v>
      </c>
      <c r="Q59" s="113">
        <f t="shared" ca="1" si="137"/>
        <v>14</v>
      </c>
      <c r="R59" s="113" t="str">
        <f t="shared" si="137"/>
        <v/>
      </c>
      <c r="S59" s="113" t="str">
        <f t="shared" si="137"/>
        <v/>
      </c>
      <c r="T59" s="113" t="str">
        <f t="shared" si="137"/>
        <v/>
      </c>
      <c r="U59" s="113" t="str">
        <f t="shared" si="137"/>
        <v/>
      </c>
      <c r="V59" s="113" t="str">
        <f t="shared" si="137"/>
        <v/>
      </c>
      <c r="W59" s="113" t="str">
        <f t="shared" si="137"/>
        <v/>
      </c>
      <c r="X59" s="113" t="str">
        <f t="shared" si="137"/>
        <v/>
      </c>
      <c r="Y59" s="113" t="str">
        <f t="shared" si="137"/>
        <v/>
      </c>
      <c r="Z59" s="113" t="str">
        <f t="shared" si="137"/>
        <v/>
      </c>
      <c r="AA59" s="113" t="str">
        <f t="shared" si="137"/>
        <v/>
      </c>
      <c r="AB59" s="113" t="str">
        <f t="shared" si="137"/>
        <v/>
      </c>
      <c r="AC59" s="113" t="str">
        <f t="shared" si="137"/>
        <v/>
      </c>
      <c r="AD59" s="113" t="str">
        <f t="shared" si="137"/>
        <v/>
      </c>
      <c r="AE59" s="113" t="str">
        <f t="shared" si="137"/>
        <v/>
      </c>
      <c r="AF59" s="113" t="str">
        <f t="shared" si="137"/>
        <v/>
      </c>
      <c r="AG59" s="113" t="str">
        <f t="shared" si="137"/>
        <v/>
      </c>
      <c r="AH59" s="114" t="str">
        <f t="shared" si="137"/>
        <v/>
      </c>
      <c r="AJ59" s="220">
        <f ca="1">RAND()*$AO$6</f>
        <v>0.88084960030853199</v>
      </c>
      <c r="AL59" s="183">
        <f t="shared" ref="AL59" ca="1" si="138">ROUNDUP($AJ59,0)</f>
        <v>1</v>
      </c>
      <c r="AM59" s="179">
        <f t="shared" ref="AM59:AZ59" ca="1" si="139">IF(AM$12&lt;=($AH$6*$D$6),ROUNDUP($AJ59+(AL$12*$AO$6),0),"")</f>
        <v>3</v>
      </c>
      <c r="AN59" s="179">
        <f t="shared" ca="1" si="139"/>
        <v>5</v>
      </c>
      <c r="AO59" s="179">
        <f t="shared" ca="1" si="139"/>
        <v>7</v>
      </c>
      <c r="AP59" s="179">
        <f t="shared" ca="1" si="139"/>
        <v>9</v>
      </c>
      <c r="AQ59" s="179">
        <f t="shared" ca="1" si="139"/>
        <v>11</v>
      </c>
      <c r="AR59" s="179">
        <f t="shared" ca="1" si="139"/>
        <v>13</v>
      </c>
      <c r="AS59" s="179">
        <f t="shared" ca="1" si="139"/>
        <v>15</v>
      </c>
      <c r="AT59" s="179">
        <f t="shared" ca="1" si="139"/>
        <v>17</v>
      </c>
      <c r="AU59" s="179">
        <f t="shared" ca="1" si="139"/>
        <v>19</v>
      </c>
      <c r="AV59" s="179" t="str">
        <f t="shared" si="139"/>
        <v/>
      </c>
      <c r="AW59" s="179" t="str">
        <f t="shared" si="139"/>
        <v/>
      </c>
      <c r="AX59" s="179" t="str">
        <f t="shared" si="139"/>
        <v/>
      </c>
      <c r="AY59" s="179" t="str">
        <f t="shared" si="139"/>
        <v/>
      </c>
      <c r="AZ59" s="181" t="str">
        <f t="shared" si="139"/>
        <v/>
      </c>
      <c r="BB59" s="220">
        <f ca="1">RAND()*$AO$7</f>
        <v>1.3233087733648921</v>
      </c>
      <c r="BD59" s="183">
        <f t="shared" ref="BD59" ca="1" si="140">ROUNDUP($BB59,0)</f>
        <v>2</v>
      </c>
      <c r="BE59" s="229">
        <f t="shared" ref="BE59:BH59" ca="1" si="141">IF(BE$12&lt;=$AH$7,ROUNDUP($BB59+(BD$12*$AO$7),0),"")</f>
        <v>6</v>
      </c>
      <c r="BF59" s="229">
        <f t="shared" ca="1" si="141"/>
        <v>10</v>
      </c>
      <c r="BG59" s="229">
        <f t="shared" ca="1" si="141"/>
        <v>14</v>
      </c>
      <c r="BH59" s="231">
        <f t="shared" ca="1" si="141"/>
        <v>18</v>
      </c>
    </row>
    <row r="60" spans="1:60" s="74" customFormat="1" x14ac:dyDescent="0.2">
      <c r="A60" s="118" t="s">
        <v>23</v>
      </c>
      <c r="B60" s="101" t="s">
        <v>103</v>
      </c>
      <c r="C60" s="120">
        <f>C59</f>
        <v>115</v>
      </c>
      <c r="D60" s="120">
        <f>D59</f>
        <v>14</v>
      </c>
      <c r="E60" s="121">
        <f>E59</f>
        <v>101</v>
      </c>
      <c r="F60" s="83">
        <f>$D$6-F59</f>
        <v>12</v>
      </c>
      <c r="G60" s="100">
        <f>E60/F60</f>
        <v>8.4166666666666661</v>
      </c>
      <c r="H60" s="87">
        <f ca="1">+RAND()*G60</f>
        <v>3.282977497336975</v>
      </c>
      <c r="I60" s="100"/>
      <c r="J60" s="112">
        <f t="shared" ca="1" si="6"/>
        <v>4</v>
      </c>
      <c r="K60" s="113">
        <f t="shared" ref="K60:AH60" ca="1" si="142">IF(K$12&lt;=$F60,ROUNDUP($H60+J$12*$G60,0),"")</f>
        <v>12</v>
      </c>
      <c r="L60" s="113">
        <f t="shared" ca="1" si="142"/>
        <v>21</v>
      </c>
      <c r="M60" s="113">
        <f t="shared" ca="1" si="142"/>
        <v>29</v>
      </c>
      <c r="N60" s="113">
        <f t="shared" ca="1" si="142"/>
        <v>37</v>
      </c>
      <c r="O60" s="113">
        <f t="shared" ca="1" si="142"/>
        <v>46</v>
      </c>
      <c r="P60" s="113">
        <f t="shared" ca="1" si="142"/>
        <v>54</v>
      </c>
      <c r="Q60" s="113">
        <f t="shared" ca="1" si="142"/>
        <v>63</v>
      </c>
      <c r="R60" s="113">
        <f t="shared" ca="1" si="142"/>
        <v>71</v>
      </c>
      <c r="S60" s="113">
        <f t="shared" ca="1" si="142"/>
        <v>80</v>
      </c>
      <c r="T60" s="113">
        <f t="shared" ca="1" si="142"/>
        <v>88</v>
      </c>
      <c r="U60" s="113">
        <f t="shared" ca="1" si="142"/>
        <v>96</v>
      </c>
      <c r="V60" s="113" t="str">
        <f t="shared" si="142"/>
        <v/>
      </c>
      <c r="W60" s="113" t="str">
        <f t="shared" si="142"/>
        <v/>
      </c>
      <c r="X60" s="113" t="str">
        <f t="shared" si="142"/>
        <v/>
      </c>
      <c r="Y60" s="113" t="str">
        <f t="shared" si="142"/>
        <v/>
      </c>
      <c r="Z60" s="113" t="str">
        <f t="shared" si="142"/>
        <v/>
      </c>
      <c r="AA60" s="113" t="str">
        <f t="shared" si="142"/>
        <v/>
      </c>
      <c r="AB60" s="113" t="str">
        <f t="shared" si="142"/>
        <v/>
      </c>
      <c r="AC60" s="113" t="str">
        <f t="shared" si="142"/>
        <v/>
      </c>
      <c r="AD60" s="113" t="str">
        <f t="shared" si="142"/>
        <v/>
      </c>
      <c r="AE60" s="113" t="str">
        <f t="shared" si="142"/>
        <v/>
      </c>
      <c r="AF60" s="113" t="str">
        <f t="shared" si="142"/>
        <v/>
      </c>
      <c r="AG60" s="113" t="str">
        <f t="shared" si="142"/>
        <v/>
      </c>
      <c r="AH60" s="114" t="str">
        <f t="shared" si="142"/>
        <v/>
      </c>
      <c r="AJ60" s="220"/>
      <c r="AL60" s="183"/>
      <c r="AM60" s="179"/>
      <c r="AN60" s="179"/>
      <c r="AO60" s="179"/>
      <c r="AP60" s="179"/>
      <c r="AQ60" s="179"/>
      <c r="AR60" s="179"/>
      <c r="AS60" s="179"/>
      <c r="AT60" s="179"/>
      <c r="AU60" s="179"/>
      <c r="AV60" s="179"/>
      <c r="AW60" s="179"/>
      <c r="AX60" s="179"/>
      <c r="AY60" s="179"/>
      <c r="AZ60" s="181"/>
      <c r="BB60" s="220"/>
      <c r="BD60" s="183"/>
      <c r="BE60" s="229"/>
      <c r="BF60" s="229"/>
      <c r="BG60" s="229"/>
      <c r="BH60" s="231"/>
    </row>
    <row r="61" spans="1:60" s="74" customFormat="1" x14ac:dyDescent="0.2">
      <c r="A61" s="118" t="s">
        <v>24</v>
      </c>
      <c r="B61" s="101" t="s">
        <v>100</v>
      </c>
      <c r="C61" s="102">
        <v>157</v>
      </c>
      <c r="D61" s="102">
        <v>16</v>
      </c>
      <c r="E61" s="121">
        <f>C61-D61</f>
        <v>141</v>
      </c>
      <c r="F61" s="83">
        <f>IF($K$6&lt;D61,$K$6,D61)</f>
        <v>8</v>
      </c>
      <c r="G61" s="100">
        <f>D61/F61</f>
        <v>2</v>
      </c>
      <c r="H61" s="87">
        <f ca="1">RAND()*G61</f>
        <v>1.0449807971715088</v>
      </c>
      <c r="I61" s="100"/>
      <c r="J61" s="112">
        <f t="shared" ca="1" si="6"/>
        <v>2</v>
      </c>
      <c r="K61" s="113">
        <f t="shared" ref="K61:AH61" ca="1" si="143">IF(K$12&lt;=$F61,ROUNDUP($H61+J$12*$G61,0),"")</f>
        <v>4</v>
      </c>
      <c r="L61" s="113">
        <f t="shared" ca="1" si="143"/>
        <v>6</v>
      </c>
      <c r="M61" s="113">
        <f t="shared" ca="1" si="143"/>
        <v>8</v>
      </c>
      <c r="N61" s="113">
        <f t="shared" ca="1" si="143"/>
        <v>10</v>
      </c>
      <c r="O61" s="113">
        <f t="shared" ca="1" si="143"/>
        <v>12</v>
      </c>
      <c r="P61" s="113">
        <f t="shared" ca="1" si="143"/>
        <v>14</v>
      </c>
      <c r="Q61" s="113">
        <f t="shared" ca="1" si="143"/>
        <v>16</v>
      </c>
      <c r="R61" s="113" t="str">
        <f t="shared" si="143"/>
        <v/>
      </c>
      <c r="S61" s="113" t="str">
        <f t="shared" si="143"/>
        <v/>
      </c>
      <c r="T61" s="113" t="str">
        <f t="shared" si="143"/>
        <v/>
      </c>
      <c r="U61" s="113" t="str">
        <f t="shared" si="143"/>
        <v/>
      </c>
      <c r="V61" s="113" t="str">
        <f t="shared" si="143"/>
        <v/>
      </c>
      <c r="W61" s="113" t="str">
        <f t="shared" si="143"/>
        <v/>
      </c>
      <c r="X61" s="113" t="str">
        <f t="shared" si="143"/>
        <v/>
      </c>
      <c r="Y61" s="113" t="str">
        <f t="shared" si="143"/>
        <v/>
      </c>
      <c r="Z61" s="113" t="str">
        <f t="shared" si="143"/>
        <v/>
      </c>
      <c r="AA61" s="113" t="str">
        <f t="shared" si="143"/>
        <v/>
      </c>
      <c r="AB61" s="113" t="str">
        <f t="shared" si="143"/>
        <v/>
      </c>
      <c r="AC61" s="113" t="str">
        <f t="shared" si="143"/>
        <v/>
      </c>
      <c r="AD61" s="113" t="str">
        <f t="shared" si="143"/>
        <v/>
      </c>
      <c r="AE61" s="113" t="str">
        <f t="shared" si="143"/>
        <v/>
      </c>
      <c r="AF61" s="113" t="str">
        <f t="shared" si="143"/>
        <v/>
      </c>
      <c r="AG61" s="113" t="str">
        <f t="shared" si="143"/>
        <v/>
      </c>
      <c r="AH61" s="114" t="str">
        <f t="shared" si="143"/>
        <v/>
      </c>
      <c r="AJ61" s="220">
        <f ca="1">RAND()*$AO$6</f>
        <v>1.5760735477084695</v>
      </c>
      <c r="AL61" s="183">
        <f t="shared" ref="AL61" ca="1" si="144">ROUNDUP($AJ61,0)</f>
        <v>2</v>
      </c>
      <c r="AM61" s="179">
        <f t="shared" ref="AM61:AZ61" ca="1" si="145">IF(AM$12&lt;=($AH$6*$D$6),ROUNDUP($AJ61+(AL$12*$AO$6),0),"")</f>
        <v>4</v>
      </c>
      <c r="AN61" s="179">
        <f t="shared" ca="1" si="145"/>
        <v>6</v>
      </c>
      <c r="AO61" s="179">
        <f t="shared" ca="1" si="145"/>
        <v>8</v>
      </c>
      <c r="AP61" s="179">
        <f t="shared" ca="1" si="145"/>
        <v>10</v>
      </c>
      <c r="AQ61" s="179">
        <f t="shared" ca="1" si="145"/>
        <v>12</v>
      </c>
      <c r="AR61" s="179">
        <f t="shared" ca="1" si="145"/>
        <v>14</v>
      </c>
      <c r="AS61" s="179">
        <f t="shared" ca="1" si="145"/>
        <v>16</v>
      </c>
      <c r="AT61" s="179">
        <f t="shared" ca="1" si="145"/>
        <v>18</v>
      </c>
      <c r="AU61" s="179">
        <f t="shared" ca="1" si="145"/>
        <v>20</v>
      </c>
      <c r="AV61" s="179" t="str">
        <f t="shared" si="145"/>
        <v/>
      </c>
      <c r="AW61" s="179" t="str">
        <f t="shared" si="145"/>
        <v/>
      </c>
      <c r="AX61" s="179" t="str">
        <f t="shared" si="145"/>
        <v/>
      </c>
      <c r="AY61" s="179" t="str">
        <f t="shared" si="145"/>
        <v/>
      </c>
      <c r="AZ61" s="181" t="str">
        <f t="shared" si="145"/>
        <v/>
      </c>
      <c r="BB61" s="220">
        <f ca="1">RAND()*$AO$7</f>
        <v>2.6664909739240152</v>
      </c>
      <c r="BD61" s="183">
        <f t="shared" ref="BD61" ca="1" si="146">ROUNDUP($BB61,0)</f>
        <v>3</v>
      </c>
      <c r="BE61" s="229">
        <f t="shared" ref="BE61:BH61" ca="1" si="147">IF(BE$12&lt;=$AH$7,ROUNDUP($BB61+(BD$12*$AO$7),0),"")</f>
        <v>7</v>
      </c>
      <c r="BF61" s="229">
        <f t="shared" ca="1" si="147"/>
        <v>11</v>
      </c>
      <c r="BG61" s="229">
        <f t="shared" ca="1" si="147"/>
        <v>15</v>
      </c>
      <c r="BH61" s="231">
        <f t="shared" ca="1" si="147"/>
        <v>19</v>
      </c>
    </row>
    <row r="62" spans="1:60" s="74" customFormat="1" x14ac:dyDescent="0.2">
      <c r="A62" s="118" t="s">
        <v>24</v>
      </c>
      <c r="B62" s="101" t="s">
        <v>103</v>
      </c>
      <c r="C62" s="120">
        <f>C61</f>
        <v>157</v>
      </c>
      <c r="D62" s="120">
        <f>D61</f>
        <v>16</v>
      </c>
      <c r="E62" s="121">
        <f>E61</f>
        <v>141</v>
      </c>
      <c r="F62" s="83">
        <f>$D$6-F61</f>
        <v>12</v>
      </c>
      <c r="G62" s="100">
        <f>E62/F62</f>
        <v>11.75</v>
      </c>
      <c r="H62" s="87">
        <f ca="1">+RAND()*G62</f>
        <v>7.1648682010060254</v>
      </c>
      <c r="I62" s="100"/>
      <c r="J62" s="112">
        <f t="shared" ca="1" si="6"/>
        <v>8</v>
      </c>
      <c r="K62" s="113">
        <f t="shared" ref="K62:AH62" ca="1" si="148">IF(K$12&lt;=$F62,ROUNDUP($H62+J$12*$G62,0),"")</f>
        <v>19</v>
      </c>
      <c r="L62" s="113">
        <f t="shared" ca="1" si="148"/>
        <v>31</v>
      </c>
      <c r="M62" s="113">
        <f t="shared" ca="1" si="148"/>
        <v>43</v>
      </c>
      <c r="N62" s="113">
        <f t="shared" ca="1" si="148"/>
        <v>55</v>
      </c>
      <c r="O62" s="113">
        <f t="shared" ca="1" si="148"/>
        <v>66</v>
      </c>
      <c r="P62" s="113">
        <f t="shared" ca="1" si="148"/>
        <v>78</v>
      </c>
      <c r="Q62" s="113">
        <f t="shared" ca="1" si="148"/>
        <v>90</v>
      </c>
      <c r="R62" s="113">
        <f t="shared" ca="1" si="148"/>
        <v>102</v>
      </c>
      <c r="S62" s="113">
        <f t="shared" ca="1" si="148"/>
        <v>113</v>
      </c>
      <c r="T62" s="113">
        <f t="shared" ca="1" si="148"/>
        <v>125</v>
      </c>
      <c r="U62" s="113">
        <f t="shared" ca="1" si="148"/>
        <v>137</v>
      </c>
      <c r="V62" s="113" t="str">
        <f t="shared" si="148"/>
        <v/>
      </c>
      <c r="W62" s="113" t="str">
        <f t="shared" si="148"/>
        <v/>
      </c>
      <c r="X62" s="113" t="str">
        <f t="shared" si="148"/>
        <v/>
      </c>
      <c r="Y62" s="113" t="str">
        <f t="shared" si="148"/>
        <v/>
      </c>
      <c r="Z62" s="113" t="str">
        <f t="shared" si="148"/>
        <v/>
      </c>
      <c r="AA62" s="113" t="str">
        <f t="shared" si="148"/>
        <v/>
      </c>
      <c r="AB62" s="113" t="str">
        <f t="shared" si="148"/>
        <v/>
      </c>
      <c r="AC62" s="113" t="str">
        <f t="shared" si="148"/>
        <v/>
      </c>
      <c r="AD62" s="113" t="str">
        <f t="shared" si="148"/>
        <v/>
      </c>
      <c r="AE62" s="113" t="str">
        <f t="shared" si="148"/>
        <v/>
      </c>
      <c r="AF62" s="113" t="str">
        <f t="shared" si="148"/>
        <v/>
      </c>
      <c r="AG62" s="113" t="str">
        <f t="shared" si="148"/>
        <v/>
      </c>
      <c r="AH62" s="114" t="str">
        <f t="shared" si="148"/>
        <v/>
      </c>
      <c r="AJ62" s="220"/>
      <c r="AL62" s="183"/>
      <c r="AM62" s="179"/>
      <c r="AN62" s="179"/>
      <c r="AO62" s="179"/>
      <c r="AP62" s="179"/>
      <c r="AQ62" s="179"/>
      <c r="AR62" s="179"/>
      <c r="AS62" s="179"/>
      <c r="AT62" s="179"/>
      <c r="AU62" s="179"/>
      <c r="AV62" s="179"/>
      <c r="AW62" s="179"/>
      <c r="AX62" s="179"/>
      <c r="AY62" s="179"/>
      <c r="AZ62" s="181"/>
      <c r="BB62" s="220"/>
      <c r="BD62" s="183"/>
      <c r="BE62" s="229"/>
      <c r="BF62" s="229"/>
      <c r="BG62" s="229"/>
      <c r="BH62" s="231"/>
    </row>
    <row r="63" spans="1:60" s="74" customFormat="1" x14ac:dyDescent="0.2">
      <c r="A63" s="118" t="s">
        <v>25</v>
      </c>
      <c r="B63" s="101" t="s">
        <v>100</v>
      </c>
      <c r="C63" s="102">
        <v>128</v>
      </c>
      <c r="D63" s="102">
        <v>9</v>
      </c>
      <c r="E63" s="121">
        <f>C63-D63</f>
        <v>119</v>
      </c>
      <c r="F63" s="83">
        <f>IF($K$6&lt;D63,$K$6,D63)</f>
        <v>8</v>
      </c>
      <c r="G63" s="100">
        <f>D63/F63</f>
        <v>1.125</v>
      </c>
      <c r="H63" s="87">
        <f ca="1">RAND()*G63</f>
        <v>0.58871652391309059</v>
      </c>
      <c r="I63" s="100"/>
      <c r="J63" s="112">
        <f t="shared" ca="1" si="6"/>
        <v>1</v>
      </c>
      <c r="K63" s="113">
        <f t="shared" ref="K63:AH63" ca="1" si="149">IF(K$12&lt;=$F63,ROUNDUP($H63+J$12*$G63,0),"")</f>
        <v>2</v>
      </c>
      <c r="L63" s="113">
        <f t="shared" ca="1" si="149"/>
        <v>3</v>
      </c>
      <c r="M63" s="113">
        <f t="shared" ca="1" si="149"/>
        <v>4</v>
      </c>
      <c r="N63" s="113">
        <f t="shared" ca="1" si="149"/>
        <v>6</v>
      </c>
      <c r="O63" s="113">
        <f t="shared" ca="1" si="149"/>
        <v>7</v>
      </c>
      <c r="P63" s="113">
        <f t="shared" ca="1" si="149"/>
        <v>8</v>
      </c>
      <c r="Q63" s="113">
        <f t="shared" ca="1" si="149"/>
        <v>9</v>
      </c>
      <c r="R63" s="113" t="str">
        <f t="shared" si="149"/>
        <v/>
      </c>
      <c r="S63" s="113" t="str">
        <f t="shared" si="149"/>
        <v/>
      </c>
      <c r="T63" s="113" t="str">
        <f t="shared" si="149"/>
        <v/>
      </c>
      <c r="U63" s="113" t="str">
        <f t="shared" si="149"/>
        <v/>
      </c>
      <c r="V63" s="113" t="str">
        <f t="shared" si="149"/>
        <v/>
      </c>
      <c r="W63" s="113" t="str">
        <f t="shared" si="149"/>
        <v/>
      </c>
      <c r="X63" s="113" t="str">
        <f t="shared" si="149"/>
        <v/>
      </c>
      <c r="Y63" s="113" t="str">
        <f t="shared" si="149"/>
        <v/>
      </c>
      <c r="Z63" s="113" t="str">
        <f t="shared" si="149"/>
        <v/>
      </c>
      <c r="AA63" s="113" t="str">
        <f t="shared" si="149"/>
        <v/>
      </c>
      <c r="AB63" s="113" t="str">
        <f t="shared" si="149"/>
        <v/>
      </c>
      <c r="AC63" s="113" t="str">
        <f t="shared" si="149"/>
        <v/>
      </c>
      <c r="AD63" s="113" t="str">
        <f t="shared" si="149"/>
        <v/>
      </c>
      <c r="AE63" s="113" t="str">
        <f t="shared" si="149"/>
        <v/>
      </c>
      <c r="AF63" s="113" t="str">
        <f t="shared" si="149"/>
        <v/>
      </c>
      <c r="AG63" s="113" t="str">
        <f t="shared" si="149"/>
        <v/>
      </c>
      <c r="AH63" s="114" t="str">
        <f t="shared" si="149"/>
        <v/>
      </c>
      <c r="AJ63" s="220">
        <f ca="1">RAND()*$AO$6</f>
        <v>0.91573775628775977</v>
      </c>
      <c r="AL63" s="183">
        <f t="shared" ref="AL63" ca="1" si="150">ROUNDUP($AJ63,0)</f>
        <v>1</v>
      </c>
      <c r="AM63" s="179">
        <f t="shared" ref="AM63:AZ63" ca="1" si="151">IF(AM$12&lt;=($AH$6*$D$6),ROUNDUP($AJ63+(AL$12*$AO$6),0),"")</f>
        <v>3</v>
      </c>
      <c r="AN63" s="179">
        <f t="shared" ca="1" si="151"/>
        <v>5</v>
      </c>
      <c r="AO63" s="179">
        <f t="shared" ca="1" si="151"/>
        <v>7</v>
      </c>
      <c r="AP63" s="179">
        <f t="shared" ca="1" si="151"/>
        <v>9</v>
      </c>
      <c r="AQ63" s="179">
        <f t="shared" ca="1" si="151"/>
        <v>11</v>
      </c>
      <c r="AR63" s="179">
        <f t="shared" ca="1" si="151"/>
        <v>13</v>
      </c>
      <c r="AS63" s="179">
        <f t="shared" ca="1" si="151"/>
        <v>15</v>
      </c>
      <c r="AT63" s="179">
        <f t="shared" ca="1" si="151"/>
        <v>17</v>
      </c>
      <c r="AU63" s="179">
        <f t="shared" ca="1" si="151"/>
        <v>19</v>
      </c>
      <c r="AV63" s="179" t="str">
        <f t="shared" si="151"/>
        <v/>
      </c>
      <c r="AW63" s="179" t="str">
        <f t="shared" si="151"/>
        <v/>
      </c>
      <c r="AX63" s="179" t="str">
        <f t="shared" si="151"/>
        <v/>
      </c>
      <c r="AY63" s="179" t="str">
        <f t="shared" si="151"/>
        <v/>
      </c>
      <c r="AZ63" s="181" t="str">
        <f t="shared" si="151"/>
        <v/>
      </c>
      <c r="BB63" s="220">
        <f ca="1">RAND()*$AO$7</f>
        <v>3.0506479605052172</v>
      </c>
      <c r="BD63" s="183">
        <f t="shared" ref="BD63" ca="1" si="152">ROUNDUP($BB63,0)</f>
        <v>4</v>
      </c>
      <c r="BE63" s="229">
        <f t="shared" ref="BE63:BH63" ca="1" si="153">IF(BE$12&lt;=$AH$7,ROUNDUP($BB63+(BD$12*$AO$7),0),"")</f>
        <v>8</v>
      </c>
      <c r="BF63" s="229">
        <f t="shared" ca="1" si="153"/>
        <v>12</v>
      </c>
      <c r="BG63" s="229">
        <f t="shared" ca="1" si="153"/>
        <v>16</v>
      </c>
      <c r="BH63" s="231">
        <f t="shared" ca="1" si="153"/>
        <v>20</v>
      </c>
    </row>
    <row r="64" spans="1:60" s="74" customFormat="1" x14ac:dyDescent="0.2">
      <c r="A64" s="118" t="s">
        <v>25</v>
      </c>
      <c r="B64" s="101" t="s">
        <v>103</v>
      </c>
      <c r="C64" s="120">
        <f>C63</f>
        <v>128</v>
      </c>
      <c r="D64" s="120">
        <f>D63</f>
        <v>9</v>
      </c>
      <c r="E64" s="121">
        <f>E63</f>
        <v>119</v>
      </c>
      <c r="F64" s="83">
        <f>$D$6-F63</f>
        <v>12</v>
      </c>
      <c r="G64" s="100">
        <f>E64/F64</f>
        <v>9.9166666666666661</v>
      </c>
      <c r="H64" s="87">
        <f ca="1">+RAND()*G64</f>
        <v>5.5480837588814973</v>
      </c>
      <c r="I64" s="100"/>
      <c r="J64" s="112">
        <f t="shared" ca="1" si="6"/>
        <v>6</v>
      </c>
      <c r="K64" s="113">
        <f t="shared" ref="K64:AH64" ca="1" si="154">IF(K$12&lt;=$F64,ROUNDUP($H64+J$12*$G64,0),"")</f>
        <v>16</v>
      </c>
      <c r="L64" s="113">
        <f t="shared" ca="1" si="154"/>
        <v>26</v>
      </c>
      <c r="M64" s="113">
        <f t="shared" ca="1" si="154"/>
        <v>36</v>
      </c>
      <c r="N64" s="113">
        <f t="shared" ca="1" si="154"/>
        <v>46</v>
      </c>
      <c r="O64" s="113">
        <f t="shared" ca="1" si="154"/>
        <v>56</v>
      </c>
      <c r="P64" s="113">
        <f t="shared" ca="1" si="154"/>
        <v>66</v>
      </c>
      <c r="Q64" s="113">
        <f t="shared" ca="1" si="154"/>
        <v>75</v>
      </c>
      <c r="R64" s="113">
        <f t="shared" ca="1" si="154"/>
        <v>85</v>
      </c>
      <c r="S64" s="113">
        <f t="shared" ca="1" si="154"/>
        <v>95</v>
      </c>
      <c r="T64" s="113">
        <f t="shared" ca="1" si="154"/>
        <v>105</v>
      </c>
      <c r="U64" s="113">
        <f t="shared" ca="1" si="154"/>
        <v>115</v>
      </c>
      <c r="V64" s="113" t="str">
        <f t="shared" si="154"/>
        <v/>
      </c>
      <c r="W64" s="113" t="str">
        <f t="shared" si="154"/>
        <v/>
      </c>
      <c r="X64" s="113" t="str">
        <f t="shared" si="154"/>
        <v/>
      </c>
      <c r="Y64" s="113" t="str">
        <f t="shared" si="154"/>
        <v/>
      </c>
      <c r="Z64" s="113" t="str">
        <f t="shared" si="154"/>
        <v/>
      </c>
      <c r="AA64" s="113" t="str">
        <f t="shared" si="154"/>
        <v/>
      </c>
      <c r="AB64" s="113" t="str">
        <f t="shared" si="154"/>
        <v/>
      </c>
      <c r="AC64" s="113" t="str">
        <f t="shared" si="154"/>
        <v/>
      </c>
      <c r="AD64" s="113" t="str">
        <f t="shared" si="154"/>
        <v/>
      </c>
      <c r="AE64" s="113" t="str">
        <f t="shared" si="154"/>
        <v/>
      </c>
      <c r="AF64" s="113" t="str">
        <f t="shared" si="154"/>
        <v/>
      </c>
      <c r="AG64" s="113" t="str">
        <f t="shared" si="154"/>
        <v/>
      </c>
      <c r="AH64" s="114" t="str">
        <f t="shared" si="154"/>
        <v/>
      </c>
      <c r="AJ64" s="220"/>
      <c r="AL64" s="183"/>
      <c r="AM64" s="179"/>
      <c r="AN64" s="179"/>
      <c r="AO64" s="179"/>
      <c r="AP64" s="179"/>
      <c r="AQ64" s="179"/>
      <c r="AR64" s="179"/>
      <c r="AS64" s="179"/>
      <c r="AT64" s="179"/>
      <c r="AU64" s="179"/>
      <c r="AV64" s="179"/>
      <c r="AW64" s="179"/>
      <c r="AX64" s="179"/>
      <c r="AY64" s="179"/>
      <c r="AZ64" s="181"/>
      <c r="BB64" s="220"/>
      <c r="BD64" s="183"/>
      <c r="BE64" s="229"/>
      <c r="BF64" s="229"/>
      <c r="BG64" s="229"/>
      <c r="BH64" s="231"/>
    </row>
    <row r="65" spans="1:60" s="74" customFormat="1" x14ac:dyDescent="0.2">
      <c r="A65" s="118" t="s">
        <v>26</v>
      </c>
      <c r="B65" s="101" t="s">
        <v>100</v>
      </c>
      <c r="C65" s="102">
        <v>185</v>
      </c>
      <c r="D65" s="102">
        <v>12</v>
      </c>
      <c r="E65" s="121">
        <f>C65-D65</f>
        <v>173</v>
      </c>
      <c r="F65" s="83">
        <f>IF($K$6&lt;D65,$K$6,D65)</f>
        <v>8</v>
      </c>
      <c r="G65" s="100">
        <f>D65/F65</f>
        <v>1.5</v>
      </c>
      <c r="H65" s="87">
        <f ca="1">RAND()*G65</f>
        <v>1.4957597954500483</v>
      </c>
      <c r="I65" s="100"/>
      <c r="J65" s="112">
        <f t="shared" ca="1" si="6"/>
        <v>2</v>
      </c>
      <c r="K65" s="113">
        <f t="shared" ref="K65:AH65" ca="1" si="155">IF(K$12&lt;=$F65,ROUNDUP($H65+J$12*$G65,0),"")</f>
        <v>3</v>
      </c>
      <c r="L65" s="113">
        <f t="shared" ca="1" si="155"/>
        <v>5</v>
      </c>
      <c r="M65" s="113">
        <f t="shared" ca="1" si="155"/>
        <v>6</v>
      </c>
      <c r="N65" s="113">
        <f t="shared" ca="1" si="155"/>
        <v>8</v>
      </c>
      <c r="O65" s="113">
        <f t="shared" ca="1" si="155"/>
        <v>9</v>
      </c>
      <c r="P65" s="113">
        <f t="shared" ca="1" si="155"/>
        <v>11</v>
      </c>
      <c r="Q65" s="113">
        <f t="shared" ca="1" si="155"/>
        <v>12</v>
      </c>
      <c r="R65" s="113" t="str">
        <f t="shared" si="155"/>
        <v/>
      </c>
      <c r="S65" s="113" t="str">
        <f t="shared" si="155"/>
        <v/>
      </c>
      <c r="T65" s="113" t="str">
        <f t="shared" si="155"/>
        <v/>
      </c>
      <c r="U65" s="113" t="str">
        <f t="shared" si="155"/>
        <v/>
      </c>
      <c r="V65" s="113" t="str">
        <f t="shared" si="155"/>
        <v/>
      </c>
      <c r="W65" s="113" t="str">
        <f t="shared" si="155"/>
        <v/>
      </c>
      <c r="X65" s="113" t="str">
        <f t="shared" si="155"/>
        <v/>
      </c>
      <c r="Y65" s="113" t="str">
        <f t="shared" si="155"/>
        <v/>
      </c>
      <c r="Z65" s="113" t="str">
        <f t="shared" si="155"/>
        <v/>
      </c>
      <c r="AA65" s="113" t="str">
        <f t="shared" si="155"/>
        <v/>
      </c>
      <c r="AB65" s="113" t="str">
        <f t="shared" si="155"/>
        <v/>
      </c>
      <c r="AC65" s="113" t="str">
        <f t="shared" si="155"/>
        <v/>
      </c>
      <c r="AD65" s="113" t="str">
        <f t="shared" si="155"/>
        <v/>
      </c>
      <c r="AE65" s="113" t="str">
        <f t="shared" si="155"/>
        <v/>
      </c>
      <c r="AF65" s="113" t="str">
        <f t="shared" si="155"/>
        <v/>
      </c>
      <c r="AG65" s="113" t="str">
        <f t="shared" si="155"/>
        <v/>
      </c>
      <c r="AH65" s="114" t="str">
        <f t="shared" si="155"/>
        <v/>
      </c>
      <c r="AJ65" s="220">
        <f ca="1">RAND()*$AO$6</f>
        <v>9.68268407845434E-2</v>
      </c>
      <c r="AL65" s="183">
        <f t="shared" ref="AL65" ca="1" si="156">ROUNDUP($AJ65,0)</f>
        <v>1</v>
      </c>
      <c r="AM65" s="179">
        <f t="shared" ref="AM65:AZ65" ca="1" si="157">IF(AM$12&lt;=($AH$6*$D$6),ROUNDUP($AJ65+(AL$12*$AO$6),0),"")</f>
        <v>3</v>
      </c>
      <c r="AN65" s="179">
        <f t="shared" ca="1" si="157"/>
        <v>5</v>
      </c>
      <c r="AO65" s="179">
        <f t="shared" ca="1" si="157"/>
        <v>7</v>
      </c>
      <c r="AP65" s="179">
        <f t="shared" ca="1" si="157"/>
        <v>9</v>
      </c>
      <c r="AQ65" s="179">
        <f t="shared" ca="1" si="157"/>
        <v>11</v>
      </c>
      <c r="AR65" s="179">
        <f t="shared" ca="1" si="157"/>
        <v>13</v>
      </c>
      <c r="AS65" s="179">
        <f t="shared" ca="1" si="157"/>
        <v>15</v>
      </c>
      <c r="AT65" s="179">
        <f t="shared" ca="1" si="157"/>
        <v>17</v>
      </c>
      <c r="AU65" s="179">
        <f t="shared" ca="1" si="157"/>
        <v>19</v>
      </c>
      <c r="AV65" s="179" t="str">
        <f t="shared" si="157"/>
        <v/>
      </c>
      <c r="AW65" s="179" t="str">
        <f t="shared" si="157"/>
        <v/>
      </c>
      <c r="AX65" s="179" t="str">
        <f t="shared" si="157"/>
        <v/>
      </c>
      <c r="AY65" s="179" t="str">
        <f t="shared" si="157"/>
        <v/>
      </c>
      <c r="AZ65" s="181" t="str">
        <f t="shared" si="157"/>
        <v/>
      </c>
      <c r="BB65" s="220">
        <f ca="1">RAND()*$AO$7</f>
        <v>2.9463364217136379</v>
      </c>
      <c r="BD65" s="183">
        <f t="shared" ref="BD65" ca="1" si="158">ROUNDUP($BB65,0)</f>
        <v>3</v>
      </c>
      <c r="BE65" s="229">
        <f t="shared" ref="BE65:BH65" ca="1" si="159">IF(BE$12&lt;=$AH$7,ROUNDUP($BB65+(BD$12*$AO$7),0),"")</f>
        <v>7</v>
      </c>
      <c r="BF65" s="229">
        <f t="shared" ca="1" si="159"/>
        <v>11</v>
      </c>
      <c r="BG65" s="229">
        <f t="shared" ca="1" si="159"/>
        <v>15</v>
      </c>
      <c r="BH65" s="231">
        <f t="shared" ca="1" si="159"/>
        <v>19</v>
      </c>
    </row>
    <row r="66" spans="1:60" s="74" customFormat="1" x14ac:dyDescent="0.2">
      <c r="A66" s="118" t="s">
        <v>26</v>
      </c>
      <c r="B66" s="101" t="s">
        <v>103</v>
      </c>
      <c r="C66" s="120">
        <f>C65</f>
        <v>185</v>
      </c>
      <c r="D66" s="120">
        <f>D65</f>
        <v>12</v>
      </c>
      <c r="E66" s="121">
        <f>E65</f>
        <v>173</v>
      </c>
      <c r="F66" s="83">
        <f>$D$6-F65</f>
        <v>12</v>
      </c>
      <c r="G66" s="100">
        <f>E66/F66</f>
        <v>14.416666666666666</v>
      </c>
      <c r="H66" s="87">
        <f ca="1">+RAND()*G66</f>
        <v>12.43123809272166</v>
      </c>
      <c r="I66" s="100"/>
      <c r="J66" s="112">
        <f t="shared" ca="1" si="6"/>
        <v>13</v>
      </c>
      <c r="K66" s="113">
        <f t="shared" ref="K66:AH66" ca="1" si="160">IF(K$12&lt;=$F66,ROUNDUP($H66+J$12*$G66,0),"")</f>
        <v>27</v>
      </c>
      <c r="L66" s="113">
        <f t="shared" ca="1" si="160"/>
        <v>42</v>
      </c>
      <c r="M66" s="113">
        <f t="shared" ca="1" si="160"/>
        <v>56</v>
      </c>
      <c r="N66" s="113">
        <f t="shared" ca="1" si="160"/>
        <v>71</v>
      </c>
      <c r="O66" s="113">
        <f t="shared" ca="1" si="160"/>
        <v>85</v>
      </c>
      <c r="P66" s="113">
        <f t="shared" ca="1" si="160"/>
        <v>99</v>
      </c>
      <c r="Q66" s="113">
        <f t="shared" ca="1" si="160"/>
        <v>114</v>
      </c>
      <c r="R66" s="113">
        <f t="shared" ca="1" si="160"/>
        <v>128</v>
      </c>
      <c r="S66" s="113">
        <f t="shared" ca="1" si="160"/>
        <v>143</v>
      </c>
      <c r="T66" s="113">
        <f t="shared" ca="1" si="160"/>
        <v>157</v>
      </c>
      <c r="U66" s="113">
        <f t="shared" ca="1" si="160"/>
        <v>172</v>
      </c>
      <c r="V66" s="113" t="str">
        <f t="shared" si="160"/>
        <v/>
      </c>
      <c r="W66" s="113" t="str">
        <f t="shared" si="160"/>
        <v/>
      </c>
      <c r="X66" s="113" t="str">
        <f t="shared" si="160"/>
        <v/>
      </c>
      <c r="Y66" s="113" t="str">
        <f t="shared" si="160"/>
        <v/>
      </c>
      <c r="Z66" s="113" t="str">
        <f t="shared" si="160"/>
        <v/>
      </c>
      <c r="AA66" s="113" t="str">
        <f t="shared" si="160"/>
        <v/>
      </c>
      <c r="AB66" s="113" t="str">
        <f t="shared" si="160"/>
        <v/>
      </c>
      <c r="AC66" s="113" t="str">
        <f t="shared" si="160"/>
        <v/>
      </c>
      <c r="AD66" s="113" t="str">
        <f t="shared" si="160"/>
        <v/>
      </c>
      <c r="AE66" s="113" t="str">
        <f t="shared" si="160"/>
        <v/>
      </c>
      <c r="AF66" s="113" t="str">
        <f t="shared" si="160"/>
        <v/>
      </c>
      <c r="AG66" s="113" t="str">
        <f t="shared" si="160"/>
        <v/>
      </c>
      <c r="AH66" s="114" t="str">
        <f t="shared" si="160"/>
        <v/>
      </c>
      <c r="AJ66" s="220"/>
      <c r="AL66" s="183"/>
      <c r="AM66" s="179"/>
      <c r="AN66" s="179"/>
      <c r="AO66" s="179"/>
      <c r="AP66" s="179"/>
      <c r="AQ66" s="179"/>
      <c r="AR66" s="179"/>
      <c r="AS66" s="179"/>
      <c r="AT66" s="179"/>
      <c r="AU66" s="179"/>
      <c r="AV66" s="179"/>
      <c r="AW66" s="179"/>
      <c r="AX66" s="179"/>
      <c r="AY66" s="179"/>
      <c r="AZ66" s="181"/>
      <c r="BB66" s="220"/>
      <c r="BD66" s="183"/>
      <c r="BE66" s="229"/>
      <c r="BF66" s="229"/>
      <c r="BG66" s="229"/>
      <c r="BH66" s="231"/>
    </row>
    <row r="67" spans="1:60" s="74" customFormat="1" x14ac:dyDescent="0.2">
      <c r="A67" s="118" t="s">
        <v>27</v>
      </c>
      <c r="B67" s="101" t="s">
        <v>100</v>
      </c>
      <c r="C67" s="102">
        <v>132</v>
      </c>
      <c r="D67" s="102">
        <v>7</v>
      </c>
      <c r="E67" s="121">
        <f>C67-D67</f>
        <v>125</v>
      </c>
      <c r="F67" s="83">
        <f>IF($K$6&lt;D67,$K$6,D67)</f>
        <v>7</v>
      </c>
      <c r="G67" s="100">
        <f>D67/F67</f>
        <v>1</v>
      </c>
      <c r="H67" s="87">
        <f ca="1">RAND()*G67</f>
        <v>0.80480028731127795</v>
      </c>
      <c r="I67" s="100"/>
      <c r="J67" s="112">
        <f t="shared" ca="1" si="6"/>
        <v>1</v>
      </c>
      <c r="K67" s="113">
        <f t="shared" ref="K67:AH67" ca="1" si="161">IF(K$12&lt;=$F67,ROUNDUP($H67+J$12*$G67,0),"")</f>
        <v>2</v>
      </c>
      <c r="L67" s="113">
        <f t="shared" ca="1" si="161"/>
        <v>3</v>
      </c>
      <c r="M67" s="113">
        <f t="shared" ca="1" si="161"/>
        <v>4</v>
      </c>
      <c r="N67" s="113">
        <f t="shared" ca="1" si="161"/>
        <v>5</v>
      </c>
      <c r="O67" s="113">
        <f t="shared" ca="1" si="161"/>
        <v>6</v>
      </c>
      <c r="P67" s="113">
        <f t="shared" ca="1" si="161"/>
        <v>7</v>
      </c>
      <c r="Q67" s="113" t="str">
        <f t="shared" si="161"/>
        <v/>
      </c>
      <c r="R67" s="113" t="str">
        <f t="shared" si="161"/>
        <v/>
      </c>
      <c r="S67" s="113" t="str">
        <f t="shared" si="161"/>
        <v/>
      </c>
      <c r="T67" s="113" t="str">
        <f t="shared" si="161"/>
        <v/>
      </c>
      <c r="U67" s="113" t="str">
        <f t="shared" si="161"/>
        <v/>
      </c>
      <c r="V67" s="113" t="str">
        <f t="shared" si="161"/>
        <v/>
      </c>
      <c r="W67" s="113" t="str">
        <f t="shared" si="161"/>
        <v/>
      </c>
      <c r="X67" s="113" t="str">
        <f t="shared" si="161"/>
        <v/>
      </c>
      <c r="Y67" s="113" t="str">
        <f t="shared" si="161"/>
        <v/>
      </c>
      <c r="Z67" s="113" t="str">
        <f t="shared" si="161"/>
        <v/>
      </c>
      <c r="AA67" s="113" t="str">
        <f t="shared" si="161"/>
        <v/>
      </c>
      <c r="AB67" s="113" t="str">
        <f t="shared" si="161"/>
        <v/>
      </c>
      <c r="AC67" s="113" t="str">
        <f t="shared" si="161"/>
        <v/>
      </c>
      <c r="AD67" s="113" t="str">
        <f t="shared" si="161"/>
        <v/>
      </c>
      <c r="AE67" s="113" t="str">
        <f t="shared" si="161"/>
        <v/>
      </c>
      <c r="AF67" s="113" t="str">
        <f t="shared" si="161"/>
        <v/>
      </c>
      <c r="AG67" s="113" t="str">
        <f t="shared" si="161"/>
        <v/>
      </c>
      <c r="AH67" s="114" t="str">
        <f t="shared" si="161"/>
        <v/>
      </c>
      <c r="AJ67" s="220">
        <f ca="1">RAND()*$AO$6</f>
        <v>0.67991444027169301</v>
      </c>
      <c r="AL67" s="183">
        <f t="shared" ref="AL67" ca="1" si="162">ROUNDUP($AJ67,0)</f>
        <v>1</v>
      </c>
      <c r="AM67" s="179">
        <f t="shared" ref="AM67:AZ67" ca="1" si="163">IF(AM$12&lt;=($AH$6*$D$6),ROUNDUP($AJ67+(AL$12*$AO$6),0),"")</f>
        <v>3</v>
      </c>
      <c r="AN67" s="179">
        <f t="shared" ca="1" si="163"/>
        <v>5</v>
      </c>
      <c r="AO67" s="179">
        <f t="shared" ca="1" si="163"/>
        <v>7</v>
      </c>
      <c r="AP67" s="179">
        <f t="shared" ca="1" si="163"/>
        <v>9</v>
      </c>
      <c r="AQ67" s="179">
        <f t="shared" ca="1" si="163"/>
        <v>11</v>
      </c>
      <c r="AR67" s="179">
        <f t="shared" ca="1" si="163"/>
        <v>13</v>
      </c>
      <c r="AS67" s="179">
        <f t="shared" ca="1" si="163"/>
        <v>15</v>
      </c>
      <c r="AT67" s="179">
        <f t="shared" ca="1" si="163"/>
        <v>17</v>
      </c>
      <c r="AU67" s="179">
        <f t="shared" ca="1" si="163"/>
        <v>19</v>
      </c>
      <c r="AV67" s="179" t="str">
        <f t="shared" si="163"/>
        <v/>
      </c>
      <c r="AW67" s="179" t="str">
        <f t="shared" si="163"/>
        <v/>
      </c>
      <c r="AX67" s="179" t="str">
        <f t="shared" si="163"/>
        <v/>
      </c>
      <c r="AY67" s="179" t="str">
        <f t="shared" si="163"/>
        <v/>
      </c>
      <c r="AZ67" s="181" t="str">
        <f t="shared" si="163"/>
        <v/>
      </c>
      <c r="BB67" s="220">
        <f ca="1">RAND()*$AO$7</f>
        <v>0.90127618660823527</v>
      </c>
      <c r="BD67" s="183">
        <f t="shared" ref="BD67" ca="1" si="164">ROUNDUP($BB67,0)</f>
        <v>1</v>
      </c>
      <c r="BE67" s="229">
        <f t="shared" ref="BE67:BH67" ca="1" si="165">IF(BE$12&lt;=$AH$7,ROUNDUP($BB67+(BD$12*$AO$7),0),"")</f>
        <v>5</v>
      </c>
      <c r="BF67" s="229">
        <f t="shared" ca="1" si="165"/>
        <v>9</v>
      </c>
      <c r="BG67" s="229">
        <f t="shared" ca="1" si="165"/>
        <v>13</v>
      </c>
      <c r="BH67" s="231">
        <f t="shared" ca="1" si="165"/>
        <v>17</v>
      </c>
    </row>
    <row r="68" spans="1:60" s="74" customFormat="1" x14ac:dyDescent="0.2">
      <c r="A68" s="118" t="s">
        <v>27</v>
      </c>
      <c r="B68" s="101" t="s">
        <v>103</v>
      </c>
      <c r="C68" s="120">
        <f>C67</f>
        <v>132</v>
      </c>
      <c r="D68" s="120">
        <f>D67</f>
        <v>7</v>
      </c>
      <c r="E68" s="121">
        <f>E67</f>
        <v>125</v>
      </c>
      <c r="F68" s="83">
        <f>$D$6-F67</f>
        <v>13</v>
      </c>
      <c r="G68" s="100">
        <f>E68/F68</f>
        <v>9.615384615384615</v>
      </c>
      <c r="H68" s="87">
        <f ca="1">+RAND()*G68</f>
        <v>2.0597981787764086</v>
      </c>
      <c r="I68" s="100"/>
      <c r="J68" s="112">
        <f t="shared" ca="1" si="6"/>
        <v>3</v>
      </c>
      <c r="K68" s="113">
        <f t="shared" ref="K68:AH68" ca="1" si="166">IF(K$12&lt;=$F68,ROUNDUP($H68+J$12*$G68,0),"")</f>
        <v>12</v>
      </c>
      <c r="L68" s="113">
        <f t="shared" ca="1" si="166"/>
        <v>22</v>
      </c>
      <c r="M68" s="113">
        <f t="shared" ca="1" si="166"/>
        <v>31</v>
      </c>
      <c r="N68" s="113">
        <f t="shared" ca="1" si="166"/>
        <v>41</v>
      </c>
      <c r="O68" s="113">
        <f t="shared" ca="1" si="166"/>
        <v>51</v>
      </c>
      <c r="P68" s="113">
        <f t="shared" ca="1" si="166"/>
        <v>60</v>
      </c>
      <c r="Q68" s="113">
        <f t="shared" ca="1" si="166"/>
        <v>70</v>
      </c>
      <c r="R68" s="113">
        <f t="shared" ca="1" si="166"/>
        <v>79</v>
      </c>
      <c r="S68" s="113">
        <f t="shared" ca="1" si="166"/>
        <v>89</v>
      </c>
      <c r="T68" s="113">
        <f t="shared" ca="1" si="166"/>
        <v>99</v>
      </c>
      <c r="U68" s="113">
        <f t="shared" ca="1" si="166"/>
        <v>108</v>
      </c>
      <c r="V68" s="113">
        <f t="shared" ca="1" si="166"/>
        <v>118</v>
      </c>
      <c r="W68" s="113" t="str">
        <f t="shared" si="166"/>
        <v/>
      </c>
      <c r="X68" s="113" t="str">
        <f t="shared" si="166"/>
        <v/>
      </c>
      <c r="Y68" s="113" t="str">
        <f t="shared" si="166"/>
        <v/>
      </c>
      <c r="Z68" s="113" t="str">
        <f t="shared" si="166"/>
        <v/>
      </c>
      <c r="AA68" s="113" t="str">
        <f t="shared" si="166"/>
        <v/>
      </c>
      <c r="AB68" s="113" t="str">
        <f t="shared" si="166"/>
        <v/>
      </c>
      <c r="AC68" s="113" t="str">
        <f t="shared" si="166"/>
        <v/>
      </c>
      <c r="AD68" s="113" t="str">
        <f t="shared" si="166"/>
        <v/>
      </c>
      <c r="AE68" s="113" t="str">
        <f t="shared" si="166"/>
        <v/>
      </c>
      <c r="AF68" s="113" t="str">
        <f t="shared" si="166"/>
        <v/>
      </c>
      <c r="AG68" s="113" t="str">
        <f t="shared" si="166"/>
        <v/>
      </c>
      <c r="AH68" s="114" t="str">
        <f t="shared" si="166"/>
        <v/>
      </c>
      <c r="AJ68" s="220"/>
      <c r="AL68" s="183"/>
      <c r="AM68" s="179"/>
      <c r="AN68" s="179"/>
      <c r="AO68" s="179"/>
      <c r="AP68" s="179"/>
      <c r="AQ68" s="179"/>
      <c r="AR68" s="179"/>
      <c r="AS68" s="179"/>
      <c r="AT68" s="179"/>
      <c r="AU68" s="179"/>
      <c r="AV68" s="179"/>
      <c r="AW68" s="179"/>
      <c r="AX68" s="179"/>
      <c r="AY68" s="179"/>
      <c r="AZ68" s="181"/>
      <c r="BB68" s="220"/>
      <c r="BD68" s="183"/>
      <c r="BE68" s="229"/>
      <c r="BF68" s="229"/>
      <c r="BG68" s="229"/>
      <c r="BH68" s="231"/>
    </row>
    <row r="69" spans="1:60" s="74" customFormat="1" x14ac:dyDescent="0.2">
      <c r="A69" s="118" t="s">
        <v>28</v>
      </c>
      <c r="B69" s="101" t="s">
        <v>100</v>
      </c>
      <c r="C69" s="102">
        <v>162</v>
      </c>
      <c r="D69" s="102">
        <v>21</v>
      </c>
      <c r="E69" s="121">
        <f>C69-D69</f>
        <v>141</v>
      </c>
      <c r="F69" s="83">
        <f>IF($K$6&lt;D69,$K$6,D69)</f>
        <v>8</v>
      </c>
      <c r="G69" s="100">
        <f>D69/F69</f>
        <v>2.625</v>
      </c>
      <c r="H69" s="87">
        <f ca="1">RAND()*G69</f>
        <v>1.0037634379399083</v>
      </c>
      <c r="I69" s="100"/>
      <c r="J69" s="112">
        <f t="shared" ca="1" si="6"/>
        <v>2</v>
      </c>
      <c r="K69" s="113">
        <f t="shared" ref="K69:AH69" ca="1" si="167">IF(K$12&lt;=$F69,ROUNDUP($H69+J$12*$G69,0),"")</f>
        <v>4</v>
      </c>
      <c r="L69" s="113">
        <f t="shared" ca="1" si="167"/>
        <v>7</v>
      </c>
      <c r="M69" s="113">
        <f t="shared" ca="1" si="167"/>
        <v>9</v>
      </c>
      <c r="N69" s="113">
        <f t="shared" ca="1" si="167"/>
        <v>12</v>
      </c>
      <c r="O69" s="113">
        <f t="shared" ca="1" si="167"/>
        <v>15</v>
      </c>
      <c r="P69" s="113">
        <f t="shared" ca="1" si="167"/>
        <v>17</v>
      </c>
      <c r="Q69" s="113">
        <f t="shared" ca="1" si="167"/>
        <v>20</v>
      </c>
      <c r="R69" s="113" t="str">
        <f t="shared" si="167"/>
        <v/>
      </c>
      <c r="S69" s="113" t="str">
        <f t="shared" si="167"/>
        <v/>
      </c>
      <c r="T69" s="113" t="str">
        <f t="shared" si="167"/>
        <v/>
      </c>
      <c r="U69" s="113" t="str">
        <f t="shared" si="167"/>
        <v/>
      </c>
      <c r="V69" s="113" t="str">
        <f t="shared" si="167"/>
        <v/>
      </c>
      <c r="W69" s="113" t="str">
        <f t="shared" si="167"/>
        <v/>
      </c>
      <c r="X69" s="113" t="str">
        <f t="shared" si="167"/>
        <v/>
      </c>
      <c r="Y69" s="113" t="str">
        <f t="shared" si="167"/>
        <v/>
      </c>
      <c r="Z69" s="113" t="str">
        <f t="shared" si="167"/>
        <v/>
      </c>
      <c r="AA69" s="113" t="str">
        <f t="shared" si="167"/>
        <v/>
      </c>
      <c r="AB69" s="113" t="str">
        <f t="shared" si="167"/>
        <v/>
      </c>
      <c r="AC69" s="113" t="str">
        <f t="shared" si="167"/>
        <v/>
      </c>
      <c r="AD69" s="113" t="str">
        <f t="shared" si="167"/>
        <v/>
      </c>
      <c r="AE69" s="113" t="str">
        <f t="shared" si="167"/>
        <v/>
      </c>
      <c r="AF69" s="113" t="str">
        <f t="shared" si="167"/>
        <v/>
      </c>
      <c r="AG69" s="113" t="str">
        <f t="shared" si="167"/>
        <v/>
      </c>
      <c r="AH69" s="114" t="str">
        <f t="shared" si="167"/>
        <v/>
      </c>
      <c r="AJ69" s="220">
        <f ca="1">RAND()*$AO$6</f>
        <v>1.7495149136137371</v>
      </c>
      <c r="AL69" s="183">
        <f t="shared" ref="AL69" ca="1" si="168">ROUNDUP($AJ69,0)</f>
        <v>2</v>
      </c>
      <c r="AM69" s="179">
        <f t="shared" ref="AM69:AZ69" ca="1" si="169">IF(AM$12&lt;=($AH$6*$D$6),ROUNDUP($AJ69+(AL$12*$AO$6),0),"")</f>
        <v>4</v>
      </c>
      <c r="AN69" s="179">
        <f t="shared" ca="1" si="169"/>
        <v>6</v>
      </c>
      <c r="AO69" s="179">
        <f t="shared" ca="1" si="169"/>
        <v>8</v>
      </c>
      <c r="AP69" s="179">
        <f t="shared" ca="1" si="169"/>
        <v>10</v>
      </c>
      <c r="AQ69" s="179">
        <f t="shared" ca="1" si="169"/>
        <v>12</v>
      </c>
      <c r="AR69" s="179">
        <f t="shared" ca="1" si="169"/>
        <v>14</v>
      </c>
      <c r="AS69" s="179">
        <f t="shared" ca="1" si="169"/>
        <v>16</v>
      </c>
      <c r="AT69" s="179">
        <f t="shared" ca="1" si="169"/>
        <v>18</v>
      </c>
      <c r="AU69" s="179">
        <f t="shared" ca="1" si="169"/>
        <v>20</v>
      </c>
      <c r="AV69" s="179" t="str">
        <f t="shared" si="169"/>
        <v/>
      </c>
      <c r="AW69" s="179" t="str">
        <f t="shared" si="169"/>
        <v/>
      </c>
      <c r="AX69" s="179" t="str">
        <f t="shared" si="169"/>
        <v/>
      </c>
      <c r="AY69" s="179" t="str">
        <f t="shared" si="169"/>
        <v/>
      </c>
      <c r="AZ69" s="181" t="str">
        <f t="shared" si="169"/>
        <v/>
      </c>
      <c r="BB69" s="220">
        <f ca="1">RAND()*$AO$7</f>
        <v>1.0501447551205487</v>
      </c>
      <c r="BD69" s="183">
        <f t="shared" ref="BD69" ca="1" si="170">ROUNDUP($BB69,0)</f>
        <v>2</v>
      </c>
      <c r="BE69" s="229">
        <f t="shared" ref="BE69:BH69" ca="1" si="171">IF(BE$12&lt;=$AH$7,ROUNDUP($BB69+(BD$12*$AO$7),0),"")</f>
        <v>6</v>
      </c>
      <c r="BF69" s="229">
        <f t="shared" ca="1" si="171"/>
        <v>10</v>
      </c>
      <c r="BG69" s="229">
        <f t="shared" ca="1" si="171"/>
        <v>14</v>
      </c>
      <c r="BH69" s="231">
        <f t="shared" ca="1" si="171"/>
        <v>18</v>
      </c>
    </row>
    <row r="70" spans="1:60" s="74" customFormat="1" x14ac:dyDescent="0.2">
      <c r="A70" s="118" t="s">
        <v>28</v>
      </c>
      <c r="B70" s="101" t="s">
        <v>103</v>
      </c>
      <c r="C70" s="120">
        <f>C69</f>
        <v>162</v>
      </c>
      <c r="D70" s="120">
        <f>D69</f>
        <v>21</v>
      </c>
      <c r="E70" s="121">
        <f>E69</f>
        <v>141</v>
      </c>
      <c r="F70" s="83">
        <f>$D$6-F69</f>
        <v>12</v>
      </c>
      <c r="G70" s="100">
        <f>E70/F70</f>
        <v>11.75</v>
      </c>
      <c r="H70" s="87">
        <f ca="1">+RAND()*G70</f>
        <v>0.36627818683358537</v>
      </c>
      <c r="I70" s="100"/>
      <c r="J70" s="112">
        <f t="shared" ca="1" si="6"/>
        <v>1</v>
      </c>
      <c r="K70" s="113">
        <f t="shared" ref="K70:AH70" ca="1" si="172">IF(K$12&lt;=$F70,ROUNDUP($H70+J$12*$G70,0),"")</f>
        <v>13</v>
      </c>
      <c r="L70" s="113">
        <f t="shared" ca="1" si="172"/>
        <v>24</v>
      </c>
      <c r="M70" s="113">
        <f t="shared" ca="1" si="172"/>
        <v>36</v>
      </c>
      <c r="N70" s="113">
        <f t="shared" ca="1" si="172"/>
        <v>48</v>
      </c>
      <c r="O70" s="113">
        <f t="shared" ca="1" si="172"/>
        <v>60</v>
      </c>
      <c r="P70" s="113">
        <f t="shared" ca="1" si="172"/>
        <v>71</v>
      </c>
      <c r="Q70" s="113">
        <f t="shared" ca="1" si="172"/>
        <v>83</v>
      </c>
      <c r="R70" s="113">
        <f t="shared" ca="1" si="172"/>
        <v>95</v>
      </c>
      <c r="S70" s="113">
        <f t="shared" ca="1" si="172"/>
        <v>107</v>
      </c>
      <c r="T70" s="113">
        <f t="shared" ca="1" si="172"/>
        <v>118</v>
      </c>
      <c r="U70" s="113">
        <f t="shared" ca="1" si="172"/>
        <v>130</v>
      </c>
      <c r="V70" s="113" t="str">
        <f t="shared" si="172"/>
        <v/>
      </c>
      <c r="W70" s="113" t="str">
        <f t="shared" si="172"/>
        <v/>
      </c>
      <c r="X70" s="113" t="str">
        <f t="shared" si="172"/>
        <v/>
      </c>
      <c r="Y70" s="113" t="str">
        <f t="shared" si="172"/>
        <v/>
      </c>
      <c r="Z70" s="113" t="str">
        <f t="shared" si="172"/>
        <v/>
      </c>
      <c r="AA70" s="113" t="str">
        <f t="shared" si="172"/>
        <v/>
      </c>
      <c r="AB70" s="113" t="str">
        <f t="shared" si="172"/>
        <v/>
      </c>
      <c r="AC70" s="113" t="str">
        <f t="shared" si="172"/>
        <v/>
      </c>
      <c r="AD70" s="113" t="str">
        <f t="shared" si="172"/>
        <v/>
      </c>
      <c r="AE70" s="113" t="str">
        <f t="shared" si="172"/>
        <v/>
      </c>
      <c r="AF70" s="113" t="str">
        <f t="shared" si="172"/>
        <v/>
      </c>
      <c r="AG70" s="113" t="str">
        <f t="shared" si="172"/>
        <v/>
      </c>
      <c r="AH70" s="114" t="str">
        <f t="shared" si="172"/>
        <v/>
      </c>
      <c r="AJ70" s="220"/>
      <c r="AL70" s="183"/>
      <c r="AM70" s="179"/>
      <c r="AN70" s="179"/>
      <c r="AO70" s="179"/>
      <c r="AP70" s="179"/>
      <c r="AQ70" s="179"/>
      <c r="AR70" s="179"/>
      <c r="AS70" s="179"/>
      <c r="AT70" s="179"/>
      <c r="AU70" s="179"/>
      <c r="AV70" s="179"/>
      <c r="AW70" s="179"/>
      <c r="AX70" s="179"/>
      <c r="AY70" s="179"/>
      <c r="AZ70" s="181"/>
      <c r="BB70" s="220"/>
      <c r="BD70" s="183"/>
      <c r="BE70" s="229"/>
      <c r="BF70" s="229"/>
      <c r="BG70" s="229"/>
      <c r="BH70" s="231"/>
    </row>
    <row r="71" spans="1:60" s="74" customFormat="1" x14ac:dyDescent="0.2">
      <c r="A71" s="118" t="s">
        <v>29</v>
      </c>
      <c r="B71" s="101" t="s">
        <v>100</v>
      </c>
      <c r="C71" s="102">
        <v>220</v>
      </c>
      <c r="D71" s="102">
        <v>26</v>
      </c>
      <c r="E71" s="121">
        <f>C71-D71</f>
        <v>194</v>
      </c>
      <c r="F71" s="83">
        <f>IF($K$6&lt;D71,$K$6,D71)</f>
        <v>8</v>
      </c>
      <c r="G71" s="100">
        <f>D71/F71</f>
        <v>3.25</v>
      </c>
      <c r="H71" s="87">
        <f ca="1">RAND()*G71</f>
        <v>0.29292063957398518</v>
      </c>
      <c r="I71" s="100"/>
      <c r="J71" s="112">
        <f t="shared" ca="1" si="6"/>
        <v>1</v>
      </c>
      <c r="K71" s="113">
        <f t="shared" ref="K71:AH71" ca="1" si="173">IF(K$12&lt;=$F71,ROUNDUP($H71+J$12*$G71,0),"")</f>
        <v>4</v>
      </c>
      <c r="L71" s="113">
        <f t="shared" ca="1" si="173"/>
        <v>7</v>
      </c>
      <c r="M71" s="113">
        <f t="shared" ca="1" si="173"/>
        <v>11</v>
      </c>
      <c r="N71" s="113">
        <f t="shared" ca="1" si="173"/>
        <v>14</v>
      </c>
      <c r="O71" s="113">
        <f t="shared" ca="1" si="173"/>
        <v>17</v>
      </c>
      <c r="P71" s="113">
        <f t="shared" ca="1" si="173"/>
        <v>20</v>
      </c>
      <c r="Q71" s="113">
        <f t="shared" ca="1" si="173"/>
        <v>24</v>
      </c>
      <c r="R71" s="113" t="str">
        <f t="shared" si="173"/>
        <v/>
      </c>
      <c r="S71" s="113" t="str">
        <f t="shared" si="173"/>
        <v/>
      </c>
      <c r="T71" s="113" t="str">
        <f t="shared" si="173"/>
        <v/>
      </c>
      <c r="U71" s="113" t="str">
        <f t="shared" si="173"/>
        <v/>
      </c>
      <c r="V71" s="113" t="str">
        <f t="shared" si="173"/>
        <v/>
      </c>
      <c r="W71" s="113" t="str">
        <f t="shared" si="173"/>
        <v/>
      </c>
      <c r="X71" s="113" t="str">
        <f t="shared" si="173"/>
        <v/>
      </c>
      <c r="Y71" s="113" t="str">
        <f t="shared" si="173"/>
        <v/>
      </c>
      <c r="Z71" s="113" t="str">
        <f t="shared" si="173"/>
        <v/>
      </c>
      <c r="AA71" s="113" t="str">
        <f t="shared" si="173"/>
        <v/>
      </c>
      <c r="AB71" s="113" t="str">
        <f t="shared" si="173"/>
        <v/>
      </c>
      <c r="AC71" s="113" t="str">
        <f t="shared" si="173"/>
        <v/>
      </c>
      <c r="AD71" s="113" t="str">
        <f t="shared" si="173"/>
        <v/>
      </c>
      <c r="AE71" s="113" t="str">
        <f t="shared" si="173"/>
        <v/>
      </c>
      <c r="AF71" s="113" t="str">
        <f t="shared" si="173"/>
        <v/>
      </c>
      <c r="AG71" s="113" t="str">
        <f t="shared" si="173"/>
        <v/>
      </c>
      <c r="AH71" s="114" t="str">
        <f t="shared" si="173"/>
        <v/>
      </c>
      <c r="AJ71" s="220">
        <f ca="1">RAND()*$AO$6</f>
        <v>0.48528209278428958</v>
      </c>
      <c r="AL71" s="183">
        <f t="shared" ref="AL71" ca="1" si="174">ROUNDUP($AJ71,0)</f>
        <v>1</v>
      </c>
      <c r="AM71" s="179">
        <f t="shared" ref="AM71:AZ71" ca="1" si="175">IF(AM$12&lt;=($AH$6*$D$6),ROUNDUP($AJ71+(AL$12*$AO$6),0),"")</f>
        <v>3</v>
      </c>
      <c r="AN71" s="179">
        <f t="shared" ca="1" si="175"/>
        <v>5</v>
      </c>
      <c r="AO71" s="179">
        <f t="shared" ca="1" si="175"/>
        <v>7</v>
      </c>
      <c r="AP71" s="179">
        <f t="shared" ca="1" si="175"/>
        <v>9</v>
      </c>
      <c r="AQ71" s="179">
        <f t="shared" ca="1" si="175"/>
        <v>11</v>
      </c>
      <c r="AR71" s="179">
        <f t="shared" ca="1" si="175"/>
        <v>13</v>
      </c>
      <c r="AS71" s="179">
        <f t="shared" ca="1" si="175"/>
        <v>15</v>
      </c>
      <c r="AT71" s="179">
        <f t="shared" ca="1" si="175"/>
        <v>17</v>
      </c>
      <c r="AU71" s="179">
        <f t="shared" ca="1" si="175"/>
        <v>19</v>
      </c>
      <c r="AV71" s="179" t="str">
        <f t="shared" si="175"/>
        <v/>
      </c>
      <c r="AW71" s="179" t="str">
        <f t="shared" si="175"/>
        <v/>
      </c>
      <c r="AX71" s="179" t="str">
        <f t="shared" si="175"/>
        <v/>
      </c>
      <c r="AY71" s="179" t="str">
        <f t="shared" si="175"/>
        <v/>
      </c>
      <c r="AZ71" s="181" t="str">
        <f t="shared" si="175"/>
        <v/>
      </c>
      <c r="BB71" s="220">
        <f ca="1">RAND()*$AO$7</f>
        <v>2.1653324394157627</v>
      </c>
      <c r="BD71" s="183">
        <f t="shared" ref="BD71" ca="1" si="176">ROUNDUP($BB71,0)</f>
        <v>3</v>
      </c>
      <c r="BE71" s="229">
        <f t="shared" ref="BE71:BH71" ca="1" si="177">IF(BE$12&lt;=$AH$7,ROUNDUP($BB71+(BD$12*$AO$7),0),"")</f>
        <v>7</v>
      </c>
      <c r="BF71" s="229">
        <f t="shared" ca="1" si="177"/>
        <v>11</v>
      </c>
      <c r="BG71" s="229">
        <f t="shared" ca="1" si="177"/>
        <v>15</v>
      </c>
      <c r="BH71" s="231">
        <f t="shared" ca="1" si="177"/>
        <v>19</v>
      </c>
    </row>
    <row r="72" spans="1:60" s="74" customFormat="1" x14ac:dyDescent="0.2">
      <c r="A72" s="118" t="s">
        <v>29</v>
      </c>
      <c r="B72" s="101" t="s">
        <v>103</v>
      </c>
      <c r="C72" s="120">
        <f>C71</f>
        <v>220</v>
      </c>
      <c r="D72" s="120">
        <f>D71</f>
        <v>26</v>
      </c>
      <c r="E72" s="121">
        <f>E71</f>
        <v>194</v>
      </c>
      <c r="F72" s="83">
        <f>$D$6-F71</f>
        <v>12</v>
      </c>
      <c r="G72" s="100">
        <f>E72/F72</f>
        <v>16.166666666666668</v>
      </c>
      <c r="H72" s="87">
        <f ca="1">+RAND()*G72</f>
        <v>14.86634501909413</v>
      </c>
      <c r="I72" s="100"/>
      <c r="J72" s="112">
        <f t="shared" ca="1" si="6"/>
        <v>15</v>
      </c>
      <c r="K72" s="113">
        <f t="shared" ref="K72:AH72" ca="1" si="178">IF(K$12&lt;=$F72,ROUNDUP($H72+J$12*$G72,0),"")</f>
        <v>32</v>
      </c>
      <c r="L72" s="113">
        <f t="shared" ca="1" si="178"/>
        <v>48</v>
      </c>
      <c r="M72" s="113">
        <f t="shared" ca="1" si="178"/>
        <v>64</v>
      </c>
      <c r="N72" s="113">
        <f t="shared" ca="1" si="178"/>
        <v>80</v>
      </c>
      <c r="O72" s="113">
        <f t="shared" ca="1" si="178"/>
        <v>96</v>
      </c>
      <c r="P72" s="113">
        <f t="shared" ca="1" si="178"/>
        <v>112</v>
      </c>
      <c r="Q72" s="113">
        <f t="shared" ca="1" si="178"/>
        <v>129</v>
      </c>
      <c r="R72" s="113">
        <f t="shared" ca="1" si="178"/>
        <v>145</v>
      </c>
      <c r="S72" s="113">
        <f t="shared" ca="1" si="178"/>
        <v>161</v>
      </c>
      <c r="T72" s="113">
        <f t="shared" ca="1" si="178"/>
        <v>177</v>
      </c>
      <c r="U72" s="113">
        <f t="shared" ca="1" si="178"/>
        <v>193</v>
      </c>
      <c r="V72" s="113" t="str">
        <f t="shared" si="178"/>
        <v/>
      </c>
      <c r="W72" s="113" t="str">
        <f t="shared" si="178"/>
        <v/>
      </c>
      <c r="X72" s="113" t="str">
        <f t="shared" si="178"/>
        <v/>
      </c>
      <c r="Y72" s="113" t="str">
        <f t="shared" si="178"/>
        <v/>
      </c>
      <c r="Z72" s="113" t="str">
        <f t="shared" si="178"/>
        <v/>
      </c>
      <c r="AA72" s="113" t="str">
        <f t="shared" si="178"/>
        <v/>
      </c>
      <c r="AB72" s="113" t="str">
        <f t="shared" si="178"/>
        <v/>
      </c>
      <c r="AC72" s="113" t="str">
        <f t="shared" si="178"/>
        <v/>
      </c>
      <c r="AD72" s="113" t="str">
        <f t="shared" si="178"/>
        <v/>
      </c>
      <c r="AE72" s="113" t="str">
        <f t="shared" si="178"/>
        <v/>
      </c>
      <c r="AF72" s="113" t="str">
        <f t="shared" si="178"/>
        <v/>
      </c>
      <c r="AG72" s="113" t="str">
        <f t="shared" si="178"/>
        <v/>
      </c>
      <c r="AH72" s="114" t="str">
        <f t="shared" si="178"/>
        <v/>
      </c>
      <c r="AJ72" s="220"/>
      <c r="AL72" s="183"/>
      <c r="AM72" s="179"/>
      <c r="AN72" s="179"/>
      <c r="AO72" s="179"/>
      <c r="AP72" s="179"/>
      <c r="AQ72" s="179"/>
      <c r="AR72" s="179"/>
      <c r="AS72" s="179"/>
      <c r="AT72" s="179"/>
      <c r="AU72" s="179"/>
      <c r="AV72" s="179"/>
      <c r="AW72" s="179"/>
      <c r="AX72" s="179"/>
      <c r="AY72" s="179"/>
      <c r="AZ72" s="181"/>
      <c r="BB72" s="220"/>
      <c r="BD72" s="183"/>
      <c r="BE72" s="229"/>
      <c r="BF72" s="229"/>
      <c r="BG72" s="229"/>
      <c r="BH72" s="231"/>
    </row>
    <row r="73" spans="1:60" s="74" customFormat="1" x14ac:dyDescent="0.2">
      <c r="A73" s="118" t="s">
        <v>30</v>
      </c>
      <c r="B73" s="101" t="s">
        <v>100</v>
      </c>
      <c r="C73" s="105">
        <v>137</v>
      </c>
      <c r="D73" s="105">
        <v>16</v>
      </c>
      <c r="E73" s="121">
        <f>C73-D73</f>
        <v>121</v>
      </c>
      <c r="F73" s="83">
        <f>IF($K$6&lt;D73,$K$6,D73)</f>
        <v>8</v>
      </c>
      <c r="G73" s="100">
        <f>D73/F73</f>
        <v>2</v>
      </c>
      <c r="H73" s="87">
        <f ca="1">RAND()*G73</f>
        <v>0.40268994718755491</v>
      </c>
      <c r="I73" s="100"/>
      <c r="J73" s="112">
        <f t="shared" ca="1" si="6"/>
        <v>1</v>
      </c>
      <c r="K73" s="113">
        <f t="shared" ref="K73:AH73" ca="1" si="179">IF(K$12&lt;=$F73,ROUNDUP($H73+J$12*$G73,0),"")</f>
        <v>3</v>
      </c>
      <c r="L73" s="113">
        <f t="shared" ca="1" si="179"/>
        <v>5</v>
      </c>
      <c r="M73" s="113">
        <f t="shared" ca="1" si="179"/>
        <v>7</v>
      </c>
      <c r="N73" s="113">
        <f t="shared" ca="1" si="179"/>
        <v>9</v>
      </c>
      <c r="O73" s="113">
        <f t="shared" ca="1" si="179"/>
        <v>11</v>
      </c>
      <c r="P73" s="113">
        <f t="shared" ca="1" si="179"/>
        <v>13</v>
      </c>
      <c r="Q73" s="113">
        <f t="shared" ca="1" si="179"/>
        <v>15</v>
      </c>
      <c r="R73" s="113" t="str">
        <f t="shared" si="179"/>
        <v/>
      </c>
      <c r="S73" s="113" t="str">
        <f t="shared" si="179"/>
        <v/>
      </c>
      <c r="T73" s="113" t="str">
        <f t="shared" si="179"/>
        <v/>
      </c>
      <c r="U73" s="113" t="str">
        <f t="shared" si="179"/>
        <v/>
      </c>
      <c r="V73" s="113" t="str">
        <f t="shared" si="179"/>
        <v/>
      </c>
      <c r="W73" s="113" t="str">
        <f t="shared" si="179"/>
        <v/>
      </c>
      <c r="X73" s="113" t="str">
        <f t="shared" si="179"/>
        <v/>
      </c>
      <c r="Y73" s="113" t="str">
        <f t="shared" si="179"/>
        <v/>
      </c>
      <c r="Z73" s="113" t="str">
        <f t="shared" si="179"/>
        <v/>
      </c>
      <c r="AA73" s="113" t="str">
        <f t="shared" si="179"/>
        <v/>
      </c>
      <c r="AB73" s="113" t="str">
        <f t="shared" si="179"/>
        <v/>
      </c>
      <c r="AC73" s="113" t="str">
        <f t="shared" si="179"/>
        <v/>
      </c>
      <c r="AD73" s="113" t="str">
        <f t="shared" si="179"/>
        <v/>
      </c>
      <c r="AE73" s="113" t="str">
        <f t="shared" si="179"/>
        <v/>
      </c>
      <c r="AF73" s="113" t="str">
        <f t="shared" si="179"/>
        <v/>
      </c>
      <c r="AG73" s="113" t="str">
        <f t="shared" si="179"/>
        <v/>
      </c>
      <c r="AH73" s="114" t="str">
        <f t="shared" si="179"/>
        <v/>
      </c>
      <c r="AJ73" s="220">
        <f ca="1">RAND()*$AO$6</f>
        <v>0.98712083601314693</v>
      </c>
      <c r="AL73" s="183">
        <f t="shared" ref="AL73" ca="1" si="180">ROUNDUP($AJ73,0)</f>
        <v>1</v>
      </c>
      <c r="AM73" s="179">
        <f t="shared" ref="AM73:AZ73" ca="1" si="181">IF(AM$12&lt;=($AH$6*$D$6),ROUNDUP($AJ73+(AL$12*$AO$6),0),"")</f>
        <v>3</v>
      </c>
      <c r="AN73" s="179">
        <f t="shared" ca="1" si="181"/>
        <v>5</v>
      </c>
      <c r="AO73" s="179">
        <f t="shared" ca="1" si="181"/>
        <v>7</v>
      </c>
      <c r="AP73" s="179">
        <f t="shared" ca="1" si="181"/>
        <v>9</v>
      </c>
      <c r="AQ73" s="179">
        <f t="shared" ca="1" si="181"/>
        <v>11</v>
      </c>
      <c r="AR73" s="179">
        <f t="shared" ca="1" si="181"/>
        <v>13</v>
      </c>
      <c r="AS73" s="179">
        <f t="shared" ca="1" si="181"/>
        <v>15</v>
      </c>
      <c r="AT73" s="179">
        <f t="shared" ca="1" si="181"/>
        <v>17</v>
      </c>
      <c r="AU73" s="179">
        <f t="shared" ca="1" si="181"/>
        <v>19</v>
      </c>
      <c r="AV73" s="179" t="str">
        <f t="shared" si="181"/>
        <v/>
      </c>
      <c r="AW73" s="179" t="str">
        <f t="shared" si="181"/>
        <v/>
      </c>
      <c r="AX73" s="179" t="str">
        <f t="shared" si="181"/>
        <v/>
      </c>
      <c r="AY73" s="179" t="str">
        <f t="shared" si="181"/>
        <v/>
      </c>
      <c r="AZ73" s="181" t="str">
        <f t="shared" si="181"/>
        <v/>
      </c>
      <c r="BB73" s="220">
        <f ca="1">RAND()*$AO$7</f>
        <v>3.9449444673413478</v>
      </c>
      <c r="BD73" s="183">
        <f t="shared" ref="BD73" ca="1" si="182">ROUNDUP($BB73,0)</f>
        <v>4</v>
      </c>
      <c r="BE73" s="229">
        <f t="shared" ref="BE73:BH73" ca="1" si="183">IF(BE$12&lt;=$AH$7,ROUNDUP($BB73+(BD$12*$AO$7),0),"")</f>
        <v>8</v>
      </c>
      <c r="BF73" s="229">
        <f t="shared" ca="1" si="183"/>
        <v>12</v>
      </c>
      <c r="BG73" s="229">
        <f t="shared" ca="1" si="183"/>
        <v>16</v>
      </c>
      <c r="BH73" s="231">
        <f t="shared" ca="1" si="183"/>
        <v>20</v>
      </c>
    </row>
    <row r="74" spans="1:60" s="74" customFormat="1" x14ac:dyDescent="0.2">
      <c r="A74" s="118" t="s">
        <v>30</v>
      </c>
      <c r="B74" s="101" t="s">
        <v>103</v>
      </c>
      <c r="C74" s="120">
        <f>C73</f>
        <v>137</v>
      </c>
      <c r="D74" s="120">
        <f>D73</f>
        <v>16</v>
      </c>
      <c r="E74" s="121">
        <f>E73</f>
        <v>121</v>
      </c>
      <c r="F74" s="83">
        <f>$D$6-F73</f>
        <v>12</v>
      </c>
      <c r="G74" s="100">
        <f>E74/F74</f>
        <v>10.083333333333334</v>
      </c>
      <c r="H74" s="87">
        <f ca="1">+RAND()*G74</f>
        <v>5.8742628699665866</v>
      </c>
      <c r="I74" s="100"/>
      <c r="J74" s="112">
        <f t="shared" ca="1" si="6"/>
        <v>6</v>
      </c>
      <c r="K74" s="113">
        <f t="shared" ref="K74:AH74" ca="1" si="184">IF(K$12&lt;=$F74,ROUNDUP($H74+J$12*$G74,0),"")</f>
        <v>16</v>
      </c>
      <c r="L74" s="113">
        <f t="shared" ca="1" si="184"/>
        <v>27</v>
      </c>
      <c r="M74" s="113">
        <f t="shared" ca="1" si="184"/>
        <v>37</v>
      </c>
      <c r="N74" s="113">
        <f t="shared" ca="1" si="184"/>
        <v>47</v>
      </c>
      <c r="O74" s="113">
        <f t="shared" ca="1" si="184"/>
        <v>57</v>
      </c>
      <c r="P74" s="113">
        <f t="shared" ca="1" si="184"/>
        <v>67</v>
      </c>
      <c r="Q74" s="113">
        <f t="shared" ca="1" si="184"/>
        <v>77</v>
      </c>
      <c r="R74" s="113">
        <f t="shared" ca="1" si="184"/>
        <v>87</v>
      </c>
      <c r="S74" s="113">
        <f t="shared" ca="1" si="184"/>
        <v>97</v>
      </c>
      <c r="T74" s="113">
        <f t="shared" ca="1" si="184"/>
        <v>107</v>
      </c>
      <c r="U74" s="113">
        <f t="shared" ca="1" si="184"/>
        <v>117</v>
      </c>
      <c r="V74" s="113" t="str">
        <f t="shared" si="184"/>
        <v/>
      </c>
      <c r="W74" s="113" t="str">
        <f t="shared" si="184"/>
        <v/>
      </c>
      <c r="X74" s="113" t="str">
        <f t="shared" si="184"/>
        <v/>
      </c>
      <c r="Y74" s="113" t="str">
        <f t="shared" si="184"/>
        <v/>
      </c>
      <c r="Z74" s="113" t="str">
        <f t="shared" si="184"/>
        <v/>
      </c>
      <c r="AA74" s="113" t="str">
        <f t="shared" si="184"/>
        <v/>
      </c>
      <c r="AB74" s="113" t="str">
        <f t="shared" si="184"/>
        <v/>
      </c>
      <c r="AC74" s="113" t="str">
        <f t="shared" si="184"/>
        <v/>
      </c>
      <c r="AD74" s="113" t="str">
        <f t="shared" si="184"/>
        <v/>
      </c>
      <c r="AE74" s="113" t="str">
        <f t="shared" si="184"/>
        <v/>
      </c>
      <c r="AF74" s="113" t="str">
        <f t="shared" si="184"/>
        <v/>
      </c>
      <c r="AG74" s="113" t="str">
        <f t="shared" si="184"/>
        <v/>
      </c>
      <c r="AH74" s="114" t="str">
        <f t="shared" si="184"/>
        <v/>
      </c>
      <c r="AJ74" s="220"/>
      <c r="AL74" s="183"/>
      <c r="AM74" s="179"/>
      <c r="AN74" s="179"/>
      <c r="AO74" s="179"/>
      <c r="AP74" s="179"/>
      <c r="AQ74" s="179"/>
      <c r="AR74" s="179"/>
      <c r="AS74" s="179"/>
      <c r="AT74" s="179"/>
      <c r="AU74" s="179"/>
      <c r="AV74" s="179"/>
      <c r="AW74" s="179"/>
      <c r="AX74" s="179"/>
      <c r="AY74" s="179"/>
      <c r="AZ74" s="181"/>
      <c r="BB74" s="220"/>
      <c r="BD74" s="183"/>
      <c r="BE74" s="229"/>
      <c r="BF74" s="229"/>
      <c r="BG74" s="229"/>
      <c r="BH74" s="231"/>
    </row>
    <row r="75" spans="1:60" s="74" customFormat="1" x14ac:dyDescent="0.2">
      <c r="A75" s="118" t="s">
        <v>31</v>
      </c>
      <c r="B75" s="101" t="s">
        <v>100</v>
      </c>
      <c r="C75" s="105">
        <v>210</v>
      </c>
      <c r="D75" s="105">
        <v>21</v>
      </c>
      <c r="E75" s="121">
        <f>C75-D75</f>
        <v>189</v>
      </c>
      <c r="F75" s="83">
        <f>IF($K$6&lt;D75,$K$6,D75)</f>
        <v>8</v>
      </c>
      <c r="G75" s="100">
        <f>D75/F75</f>
        <v>2.625</v>
      </c>
      <c r="H75" s="87">
        <f ca="1">RAND()*G75</f>
        <v>1.5233057372030263</v>
      </c>
      <c r="I75" s="100"/>
      <c r="J75" s="112">
        <f t="shared" ca="1" si="6"/>
        <v>2</v>
      </c>
      <c r="K75" s="113">
        <f t="shared" ref="K75:AH75" ca="1" si="185">IF(K$12&lt;=$F75,ROUNDUP($H75+J$12*$G75,0),"")</f>
        <v>5</v>
      </c>
      <c r="L75" s="113">
        <f t="shared" ca="1" si="185"/>
        <v>7</v>
      </c>
      <c r="M75" s="113">
        <f t="shared" ca="1" si="185"/>
        <v>10</v>
      </c>
      <c r="N75" s="113">
        <f t="shared" ca="1" si="185"/>
        <v>13</v>
      </c>
      <c r="O75" s="113">
        <f t="shared" ca="1" si="185"/>
        <v>15</v>
      </c>
      <c r="P75" s="113">
        <f t="shared" ca="1" si="185"/>
        <v>18</v>
      </c>
      <c r="Q75" s="113">
        <f t="shared" ca="1" si="185"/>
        <v>20</v>
      </c>
      <c r="R75" s="113" t="str">
        <f t="shared" si="185"/>
        <v/>
      </c>
      <c r="S75" s="113" t="str">
        <f t="shared" si="185"/>
        <v/>
      </c>
      <c r="T75" s="113" t="str">
        <f t="shared" si="185"/>
        <v/>
      </c>
      <c r="U75" s="113" t="str">
        <f t="shared" si="185"/>
        <v/>
      </c>
      <c r="V75" s="113" t="str">
        <f t="shared" si="185"/>
        <v/>
      </c>
      <c r="W75" s="113" t="str">
        <f t="shared" si="185"/>
        <v/>
      </c>
      <c r="X75" s="113" t="str">
        <f t="shared" si="185"/>
        <v/>
      </c>
      <c r="Y75" s="113" t="str">
        <f t="shared" si="185"/>
        <v/>
      </c>
      <c r="Z75" s="113" t="str">
        <f t="shared" si="185"/>
        <v/>
      </c>
      <c r="AA75" s="113" t="str">
        <f t="shared" si="185"/>
        <v/>
      </c>
      <c r="AB75" s="113" t="str">
        <f t="shared" si="185"/>
        <v/>
      </c>
      <c r="AC75" s="113" t="str">
        <f t="shared" si="185"/>
        <v/>
      </c>
      <c r="AD75" s="113" t="str">
        <f t="shared" si="185"/>
        <v/>
      </c>
      <c r="AE75" s="113" t="str">
        <f t="shared" si="185"/>
        <v/>
      </c>
      <c r="AF75" s="113" t="str">
        <f t="shared" si="185"/>
        <v/>
      </c>
      <c r="AG75" s="113" t="str">
        <f t="shared" si="185"/>
        <v/>
      </c>
      <c r="AH75" s="114" t="str">
        <f t="shared" si="185"/>
        <v/>
      </c>
      <c r="AJ75" s="220">
        <f ca="1">RAND()*$AO$6</f>
        <v>1.1363203880438089</v>
      </c>
      <c r="AL75" s="183">
        <f t="shared" ref="AL75" ca="1" si="186">ROUNDUP($AJ75,0)</f>
        <v>2</v>
      </c>
      <c r="AM75" s="179">
        <f t="shared" ref="AM75:AZ75" ca="1" si="187">IF(AM$12&lt;=($AH$6*$D$6),ROUNDUP($AJ75+(AL$12*$AO$6),0),"")</f>
        <v>4</v>
      </c>
      <c r="AN75" s="179">
        <f t="shared" ca="1" si="187"/>
        <v>6</v>
      </c>
      <c r="AO75" s="179">
        <f t="shared" ca="1" si="187"/>
        <v>8</v>
      </c>
      <c r="AP75" s="179">
        <f t="shared" ca="1" si="187"/>
        <v>10</v>
      </c>
      <c r="AQ75" s="179">
        <f t="shared" ca="1" si="187"/>
        <v>12</v>
      </c>
      <c r="AR75" s="179">
        <f t="shared" ca="1" si="187"/>
        <v>14</v>
      </c>
      <c r="AS75" s="179">
        <f t="shared" ca="1" si="187"/>
        <v>16</v>
      </c>
      <c r="AT75" s="179">
        <f t="shared" ca="1" si="187"/>
        <v>18</v>
      </c>
      <c r="AU75" s="179">
        <f t="shared" ca="1" si="187"/>
        <v>20</v>
      </c>
      <c r="AV75" s="179" t="str">
        <f t="shared" si="187"/>
        <v/>
      </c>
      <c r="AW75" s="179" t="str">
        <f t="shared" si="187"/>
        <v/>
      </c>
      <c r="AX75" s="179" t="str">
        <f t="shared" si="187"/>
        <v/>
      </c>
      <c r="AY75" s="179" t="str">
        <f t="shared" si="187"/>
        <v/>
      </c>
      <c r="AZ75" s="181" t="str">
        <f t="shared" si="187"/>
        <v/>
      </c>
      <c r="BB75" s="220">
        <f ca="1">RAND()*$AO$7</f>
        <v>3.4583963146709369</v>
      </c>
      <c r="BD75" s="183">
        <f t="shared" ref="BD75" ca="1" si="188">ROUNDUP($BB75,0)</f>
        <v>4</v>
      </c>
      <c r="BE75" s="229">
        <f t="shared" ref="BE75:BH75" ca="1" si="189">IF(BE$12&lt;=$AH$7,ROUNDUP($BB75+(BD$12*$AO$7),0),"")</f>
        <v>8</v>
      </c>
      <c r="BF75" s="229">
        <f t="shared" ca="1" si="189"/>
        <v>12</v>
      </c>
      <c r="BG75" s="229">
        <f t="shared" ca="1" si="189"/>
        <v>16</v>
      </c>
      <c r="BH75" s="231">
        <f t="shared" ca="1" si="189"/>
        <v>20</v>
      </c>
    </row>
    <row r="76" spans="1:60" s="74" customFormat="1" x14ac:dyDescent="0.2">
      <c r="A76" s="118" t="s">
        <v>31</v>
      </c>
      <c r="B76" s="101" t="s">
        <v>103</v>
      </c>
      <c r="C76" s="120">
        <f>C75</f>
        <v>210</v>
      </c>
      <c r="D76" s="120">
        <f>D75</f>
        <v>21</v>
      </c>
      <c r="E76" s="121">
        <f>E75</f>
        <v>189</v>
      </c>
      <c r="F76" s="83">
        <f>$D$6-F75</f>
        <v>12</v>
      </c>
      <c r="G76" s="100">
        <f>E76/F76</f>
        <v>15.75</v>
      </c>
      <c r="H76" s="87">
        <f ca="1">+RAND()*G76</f>
        <v>1.9305265895794512</v>
      </c>
      <c r="I76" s="100"/>
      <c r="J76" s="112">
        <f t="shared" ca="1" si="6"/>
        <v>2</v>
      </c>
      <c r="K76" s="113">
        <f t="shared" ref="K76:AH76" ca="1" si="190">IF(K$12&lt;=$F76,ROUNDUP($H76+J$12*$G76,0),"")</f>
        <v>18</v>
      </c>
      <c r="L76" s="113">
        <f t="shared" ca="1" si="190"/>
        <v>34</v>
      </c>
      <c r="M76" s="113">
        <f t="shared" ca="1" si="190"/>
        <v>50</v>
      </c>
      <c r="N76" s="113">
        <f t="shared" ca="1" si="190"/>
        <v>65</v>
      </c>
      <c r="O76" s="113">
        <f t="shared" ca="1" si="190"/>
        <v>81</v>
      </c>
      <c r="P76" s="113">
        <f t="shared" ca="1" si="190"/>
        <v>97</v>
      </c>
      <c r="Q76" s="113">
        <f t="shared" ca="1" si="190"/>
        <v>113</v>
      </c>
      <c r="R76" s="113">
        <f t="shared" ca="1" si="190"/>
        <v>128</v>
      </c>
      <c r="S76" s="113">
        <f t="shared" ca="1" si="190"/>
        <v>144</v>
      </c>
      <c r="T76" s="113">
        <f t="shared" ca="1" si="190"/>
        <v>160</v>
      </c>
      <c r="U76" s="113">
        <f t="shared" ca="1" si="190"/>
        <v>176</v>
      </c>
      <c r="V76" s="113" t="str">
        <f t="shared" si="190"/>
        <v/>
      </c>
      <c r="W76" s="113" t="str">
        <f t="shared" si="190"/>
        <v/>
      </c>
      <c r="X76" s="113" t="str">
        <f t="shared" si="190"/>
        <v/>
      </c>
      <c r="Y76" s="113" t="str">
        <f t="shared" si="190"/>
        <v/>
      </c>
      <c r="Z76" s="113" t="str">
        <f t="shared" si="190"/>
        <v/>
      </c>
      <c r="AA76" s="113" t="str">
        <f t="shared" si="190"/>
        <v/>
      </c>
      <c r="AB76" s="113" t="str">
        <f t="shared" si="190"/>
        <v/>
      </c>
      <c r="AC76" s="113" t="str">
        <f t="shared" si="190"/>
        <v/>
      </c>
      <c r="AD76" s="113" t="str">
        <f t="shared" si="190"/>
        <v/>
      </c>
      <c r="AE76" s="113" t="str">
        <f t="shared" si="190"/>
        <v/>
      </c>
      <c r="AF76" s="113" t="str">
        <f t="shared" si="190"/>
        <v/>
      </c>
      <c r="AG76" s="113" t="str">
        <f t="shared" si="190"/>
        <v/>
      </c>
      <c r="AH76" s="114" t="str">
        <f t="shared" si="190"/>
        <v/>
      </c>
      <c r="AJ76" s="220"/>
      <c r="AL76" s="183"/>
      <c r="AM76" s="179"/>
      <c r="AN76" s="179"/>
      <c r="AO76" s="179"/>
      <c r="AP76" s="179"/>
      <c r="AQ76" s="179"/>
      <c r="AR76" s="179"/>
      <c r="AS76" s="179"/>
      <c r="AT76" s="179"/>
      <c r="AU76" s="179"/>
      <c r="AV76" s="179"/>
      <c r="AW76" s="179"/>
      <c r="AX76" s="179"/>
      <c r="AY76" s="179"/>
      <c r="AZ76" s="181"/>
      <c r="BB76" s="220"/>
      <c r="BD76" s="183"/>
      <c r="BE76" s="229"/>
      <c r="BF76" s="229"/>
      <c r="BG76" s="229"/>
      <c r="BH76" s="231"/>
    </row>
    <row r="77" spans="1:60" s="74" customFormat="1" x14ac:dyDescent="0.2">
      <c r="A77" s="118" t="s">
        <v>32</v>
      </c>
      <c r="B77" s="101" t="s">
        <v>100</v>
      </c>
      <c r="C77" s="105">
        <v>160</v>
      </c>
      <c r="D77" s="105">
        <v>10</v>
      </c>
      <c r="E77" s="121">
        <f>C77-D77</f>
        <v>150</v>
      </c>
      <c r="F77" s="83">
        <f>IF($K$6&lt;D77,$K$6,D77)</f>
        <v>8</v>
      </c>
      <c r="G77" s="100">
        <f>D77/F77</f>
        <v>1.25</v>
      </c>
      <c r="H77" s="87">
        <f ca="1">RAND()*G77</f>
        <v>0.66911402993094959</v>
      </c>
      <c r="I77" s="100"/>
      <c r="J77" s="112">
        <f t="shared" ca="1" si="6"/>
        <v>1</v>
      </c>
      <c r="K77" s="113">
        <f t="shared" ref="K77:AH77" ca="1" si="191">IF(K$12&lt;=$F77,ROUNDUP($H77+J$12*$G77,0),"")</f>
        <v>2</v>
      </c>
      <c r="L77" s="113">
        <f t="shared" ca="1" si="191"/>
        <v>4</v>
      </c>
      <c r="M77" s="113">
        <f t="shared" ca="1" si="191"/>
        <v>5</v>
      </c>
      <c r="N77" s="113">
        <f t="shared" ca="1" si="191"/>
        <v>6</v>
      </c>
      <c r="O77" s="113">
        <f t="shared" ca="1" si="191"/>
        <v>7</v>
      </c>
      <c r="P77" s="113">
        <f t="shared" ca="1" si="191"/>
        <v>9</v>
      </c>
      <c r="Q77" s="113">
        <f t="shared" ca="1" si="191"/>
        <v>10</v>
      </c>
      <c r="R77" s="113" t="str">
        <f t="shared" si="191"/>
        <v/>
      </c>
      <c r="S77" s="113" t="str">
        <f t="shared" si="191"/>
        <v/>
      </c>
      <c r="T77" s="113" t="str">
        <f t="shared" si="191"/>
        <v/>
      </c>
      <c r="U77" s="113" t="str">
        <f t="shared" si="191"/>
        <v/>
      </c>
      <c r="V77" s="113" t="str">
        <f t="shared" si="191"/>
        <v/>
      </c>
      <c r="W77" s="113" t="str">
        <f t="shared" si="191"/>
        <v/>
      </c>
      <c r="X77" s="113" t="str">
        <f t="shared" si="191"/>
        <v/>
      </c>
      <c r="Y77" s="113" t="str">
        <f t="shared" si="191"/>
        <v/>
      </c>
      <c r="Z77" s="113" t="str">
        <f t="shared" si="191"/>
        <v/>
      </c>
      <c r="AA77" s="113" t="str">
        <f t="shared" si="191"/>
        <v/>
      </c>
      <c r="AB77" s="113" t="str">
        <f t="shared" si="191"/>
        <v/>
      </c>
      <c r="AC77" s="113" t="str">
        <f t="shared" si="191"/>
        <v/>
      </c>
      <c r="AD77" s="113" t="str">
        <f t="shared" si="191"/>
        <v/>
      </c>
      <c r="AE77" s="113" t="str">
        <f t="shared" si="191"/>
        <v/>
      </c>
      <c r="AF77" s="113" t="str">
        <f t="shared" si="191"/>
        <v/>
      </c>
      <c r="AG77" s="113" t="str">
        <f t="shared" si="191"/>
        <v/>
      </c>
      <c r="AH77" s="114" t="str">
        <f t="shared" si="191"/>
        <v/>
      </c>
      <c r="AJ77" s="220">
        <f ca="1">RAND()*$AO$6</f>
        <v>1.09457614235915</v>
      </c>
      <c r="AL77" s="183">
        <f t="shared" ref="AL77" ca="1" si="192">ROUNDUP($AJ77,0)</f>
        <v>2</v>
      </c>
      <c r="AM77" s="179">
        <f t="shared" ref="AM77:AZ77" ca="1" si="193">IF(AM$12&lt;=($AH$6*$D$6),ROUNDUP($AJ77+(AL$12*$AO$6),0),"")</f>
        <v>4</v>
      </c>
      <c r="AN77" s="179">
        <f t="shared" ca="1" si="193"/>
        <v>6</v>
      </c>
      <c r="AO77" s="179">
        <f t="shared" ca="1" si="193"/>
        <v>8</v>
      </c>
      <c r="AP77" s="179">
        <f t="shared" ca="1" si="193"/>
        <v>10</v>
      </c>
      <c r="AQ77" s="179">
        <f t="shared" ca="1" si="193"/>
        <v>12</v>
      </c>
      <c r="AR77" s="179">
        <f t="shared" ca="1" si="193"/>
        <v>14</v>
      </c>
      <c r="AS77" s="179">
        <f t="shared" ca="1" si="193"/>
        <v>16</v>
      </c>
      <c r="AT77" s="179">
        <f t="shared" ca="1" si="193"/>
        <v>18</v>
      </c>
      <c r="AU77" s="179">
        <f t="shared" ca="1" si="193"/>
        <v>20</v>
      </c>
      <c r="AV77" s="179" t="str">
        <f t="shared" si="193"/>
        <v/>
      </c>
      <c r="AW77" s="179" t="str">
        <f t="shared" si="193"/>
        <v/>
      </c>
      <c r="AX77" s="179" t="str">
        <f t="shared" si="193"/>
        <v/>
      </c>
      <c r="AY77" s="179" t="str">
        <f t="shared" si="193"/>
        <v/>
      </c>
      <c r="AZ77" s="181" t="str">
        <f t="shared" si="193"/>
        <v/>
      </c>
      <c r="BB77" s="220">
        <f ca="1">RAND()*$AO$7</f>
        <v>3.7272596730039607</v>
      </c>
      <c r="BD77" s="183">
        <f t="shared" ref="BD77" ca="1" si="194">ROUNDUP($BB77,0)</f>
        <v>4</v>
      </c>
      <c r="BE77" s="229">
        <f t="shared" ref="BE77:BH77" ca="1" si="195">IF(BE$12&lt;=$AH$7,ROUNDUP($BB77+(BD$12*$AO$7),0),"")</f>
        <v>8</v>
      </c>
      <c r="BF77" s="229">
        <f t="shared" ca="1" si="195"/>
        <v>12</v>
      </c>
      <c r="BG77" s="229">
        <f t="shared" ca="1" si="195"/>
        <v>16</v>
      </c>
      <c r="BH77" s="231">
        <f t="shared" ca="1" si="195"/>
        <v>20</v>
      </c>
    </row>
    <row r="78" spans="1:60" s="74" customFormat="1" x14ac:dyDescent="0.2">
      <c r="A78" s="118" t="s">
        <v>32</v>
      </c>
      <c r="B78" s="101" t="s">
        <v>103</v>
      </c>
      <c r="C78" s="120">
        <f>C77</f>
        <v>160</v>
      </c>
      <c r="D78" s="120">
        <f>D77</f>
        <v>10</v>
      </c>
      <c r="E78" s="121">
        <f>E77</f>
        <v>150</v>
      </c>
      <c r="F78" s="83">
        <f>$D$6-F77</f>
        <v>12</v>
      </c>
      <c r="G78" s="100">
        <f>E78/F78</f>
        <v>12.5</v>
      </c>
      <c r="H78" s="87">
        <f ca="1">+RAND()*G78</f>
        <v>9.425402957478342</v>
      </c>
      <c r="I78" s="100"/>
      <c r="J78" s="112">
        <f t="shared" ca="1" si="6"/>
        <v>10</v>
      </c>
      <c r="K78" s="113">
        <f t="shared" ref="K78:AH78" ca="1" si="196">IF(K$12&lt;=$F78,ROUNDUP($H78+J$12*$G78,0),"")</f>
        <v>22</v>
      </c>
      <c r="L78" s="113">
        <f t="shared" ca="1" si="196"/>
        <v>35</v>
      </c>
      <c r="M78" s="113">
        <f t="shared" ca="1" si="196"/>
        <v>47</v>
      </c>
      <c r="N78" s="113">
        <f t="shared" ca="1" si="196"/>
        <v>60</v>
      </c>
      <c r="O78" s="113">
        <f t="shared" ca="1" si="196"/>
        <v>72</v>
      </c>
      <c r="P78" s="113">
        <f t="shared" ca="1" si="196"/>
        <v>85</v>
      </c>
      <c r="Q78" s="113">
        <f t="shared" ca="1" si="196"/>
        <v>97</v>
      </c>
      <c r="R78" s="113">
        <f t="shared" ca="1" si="196"/>
        <v>110</v>
      </c>
      <c r="S78" s="113">
        <f t="shared" ca="1" si="196"/>
        <v>122</v>
      </c>
      <c r="T78" s="113">
        <f t="shared" ca="1" si="196"/>
        <v>135</v>
      </c>
      <c r="U78" s="113">
        <f t="shared" ca="1" si="196"/>
        <v>147</v>
      </c>
      <c r="V78" s="113" t="str">
        <f t="shared" si="196"/>
        <v/>
      </c>
      <c r="W78" s="113" t="str">
        <f t="shared" si="196"/>
        <v/>
      </c>
      <c r="X78" s="113" t="str">
        <f t="shared" si="196"/>
        <v/>
      </c>
      <c r="Y78" s="113" t="str">
        <f t="shared" si="196"/>
        <v/>
      </c>
      <c r="Z78" s="113" t="str">
        <f t="shared" si="196"/>
        <v/>
      </c>
      <c r="AA78" s="113" t="str">
        <f t="shared" si="196"/>
        <v/>
      </c>
      <c r="AB78" s="113" t="str">
        <f t="shared" si="196"/>
        <v/>
      </c>
      <c r="AC78" s="113" t="str">
        <f t="shared" si="196"/>
        <v/>
      </c>
      <c r="AD78" s="113" t="str">
        <f t="shared" si="196"/>
        <v/>
      </c>
      <c r="AE78" s="113" t="str">
        <f t="shared" si="196"/>
        <v/>
      </c>
      <c r="AF78" s="113" t="str">
        <f t="shared" si="196"/>
        <v/>
      </c>
      <c r="AG78" s="113" t="str">
        <f t="shared" si="196"/>
        <v/>
      </c>
      <c r="AH78" s="114" t="str">
        <f t="shared" si="196"/>
        <v/>
      </c>
      <c r="AJ78" s="220"/>
      <c r="AL78" s="183"/>
      <c r="AM78" s="179"/>
      <c r="AN78" s="179"/>
      <c r="AO78" s="179"/>
      <c r="AP78" s="179"/>
      <c r="AQ78" s="179"/>
      <c r="AR78" s="179"/>
      <c r="AS78" s="179"/>
      <c r="AT78" s="179"/>
      <c r="AU78" s="179"/>
      <c r="AV78" s="179"/>
      <c r="AW78" s="179"/>
      <c r="AX78" s="179"/>
      <c r="AY78" s="179"/>
      <c r="AZ78" s="181"/>
      <c r="BB78" s="220"/>
      <c r="BD78" s="183"/>
      <c r="BE78" s="229"/>
      <c r="BF78" s="229"/>
      <c r="BG78" s="229"/>
      <c r="BH78" s="231"/>
    </row>
    <row r="79" spans="1:60" s="74" customFormat="1" x14ac:dyDescent="0.2">
      <c r="A79" s="118" t="s">
        <v>33</v>
      </c>
      <c r="B79" s="101" t="s">
        <v>100</v>
      </c>
      <c r="C79" s="105">
        <v>168</v>
      </c>
      <c r="D79" s="105">
        <v>14</v>
      </c>
      <c r="E79" s="121">
        <f>C79-D79</f>
        <v>154</v>
      </c>
      <c r="F79" s="83">
        <f>IF($K$6&lt;D79,$K$6,D79)</f>
        <v>8</v>
      </c>
      <c r="G79" s="100">
        <f>D79/F79</f>
        <v>1.75</v>
      </c>
      <c r="H79" s="87">
        <f ca="1">RAND()*G79</f>
        <v>0.69472435165219015</v>
      </c>
      <c r="I79" s="100"/>
      <c r="J79" s="112">
        <f t="shared" ref="J79:J112" ca="1" si="197">ROUNDUP(H79,0)</f>
        <v>1</v>
      </c>
      <c r="K79" s="113">
        <f t="shared" ref="K79:AH79" ca="1" si="198">IF(K$12&lt;=$F79,ROUNDUP($H79+J$12*$G79,0),"")</f>
        <v>3</v>
      </c>
      <c r="L79" s="113">
        <f t="shared" ca="1" si="198"/>
        <v>5</v>
      </c>
      <c r="M79" s="113">
        <f t="shared" ca="1" si="198"/>
        <v>6</v>
      </c>
      <c r="N79" s="113">
        <f t="shared" ca="1" si="198"/>
        <v>8</v>
      </c>
      <c r="O79" s="113">
        <f t="shared" ca="1" si="198"/>
        <v>10</v>
      </c>
      <c r="P79" s="113">
        <f t="shared" ca="1" si="198"/>
        <v>12</v>
      </c>
      <c r="Q79" s="113">
        <f t="shared" ca="1" si="198"/>
        <v>13</v>
      </c>
      <c r="R79" s="113" t="str">
        <f t="shared" si="198"/>
        <v/>
      </c>
      <c r="S79" s="113" t="str">
        <f t="shared" si="198"/>
        <v/>
      </c>
      <c r="T79" s="113" t="str">
        <f t="shared" si="198"/>
        <v/>
      </c>
      <c r="U79" s="113" t="str">
        <f t="shared" si="198"/>
        <v/>
      </c>
      <c r="V79" s="113" t="str">
        <f t="shared" si="198"/>
        <v/>
      </c>
      <c r="W79" s="113" t="str">
        <f t="shared" si="198"/>
        <v/>
      </c>
      <c r="X79" s="113" t="str">
        <f t="shared" si="198"/>
        <v/>
      </c>
      <c r="Y79" s="113" t="str">
        <f t="shared" si="198"/>
        <v/>
      </c>
      <c r="Z79" s="113" t="str">
        <f t="shared" si="198"/>
        <v/>
      </c>
      <c r="AA79" s="113" t="str">
        <f t="shared" si="198"/>
        <v/>
      </c>
      <c r="AB79" s="113" t="str">
        <f t="shared" si="198"/>
        <v/>
      </c>
      <c r="AC79" s="113" t="str">
        <f t="shared" si="198"/>
        <v/>
      </c>
      <c r="AD79" s="113" t="str">
        <f t="shared" si="198"/>
        <v/>
      </c>
      <c r="AE79" s="113" t="str">
        <f t="shared" si="198"/>
        <v/>
      </c>
      <c r="AF79" s="113" t="str">
        <f t="shared" si="198"/>
        <v/>
      </c>
      <c r="AG79" s="113" t="str">
        <f t="shared" si="198"/>
        <v/>
      </c>
      <c r="AH79" s="114" t="str">
        <f t="shared" si="198"/>
        <v/>
      </c>
      <c r="AJ79" s="220">
        <f ca="1">RAND()*$AO$6</f>
        <v>1.4446989523720175</v>
      </c>
      <c r="AL79" s="183">
        <f t="shared" ref="AL79" ca="1" si="199">ROUNDUP($AJ79,0)</f>
        <v>2</v>
      </c>
      <c r="AM79" s="179">
        <f t="shared" ref="AM79:AZ79" ca="1" si="200">IF(AM$12&lt;=($AH$6*$D$6),ROUNDUP($AJ79+(AL$12*$AO$6),0),"")</f>
        <v>4</v>
      </c>
      <c r="AN79" s="179">
        <f t="shared" ca="1" si="200"/>
        <v>6</v>
      </c>
      <c r="AO79" s="179">
        <f t="shared" ca="1" si="200"/>
        <v>8</v>
      </c>
      <c r="AP79" s="179">
        <f t="shared" ca="1" si="200"/>
        <v>10</v>
      </c>
      <c r="AQ79" s="179">
        <f t="shared" ca="1" si="200"/>
        <v>12</v>
      </c>
      <c r="AR79" s="179">
        <f t="shared" ca="1" si="200"/>
        <v>14</v>
      </c>
      <c r="AS79" s="179">
        <f t="shared" ca="1" si="200"/>
        <v>16</v>
      </c>
      <c r="AT79" s="179">
        <f t="shared" ca="1" si="200"/>
        <v>18</v>
      </c>
      <c r="AU79" s="179">
        <f t="shared" ca="1" si="200"/>
        <v>20</v>
      </c>
      <c r="AV79" s="179" t="str">
        <f t="shared" si="200"/>
        <v/>
      </c>
      <c r="AW79" s="179" t="str">
        <f t="shared" si="200"/>
        <v/>
      </c>
      <c r="AX79" s="179" t="str">
        <f t="shared" si="200"/>
        <v/>
      </c>
      <c r="AY79" s="179" t="str">
        <f t="shared" si="200"/>
        <v/>
      </c>
      <c r="AZ79" s="181" t="str">
        <f t="shared" si="200"/>
        <v/>
      </c>
      <c r="BB79" s="220">
        <f ca="1">RAND()*$AO$7</f>
        <v>2.1795591412306692</v>
      </c>
      <c r="BD79" s="183">
        <f t="shared" ref="BD79" ca="1" si="201">ROUNDUP($BB79,0)</f>
        <v>3</v>
      </c>
      <c r="BE79" s="229">
        <f t="shared" ref="BE79:BH79" ca="1" si="202">IF(BE$12&lt;=$AH$7,ROUNDUP($BB79+(BD$12*$AO$7),0),"")</f>
        <v>7</v>
      </c>
      <c r="BF79" s="229">
        <f t="shared" ca="1" si="202"/>
        <v>11</v>
      </c>
      <c r="BG79" s="229">
        <f t="shared" ca="1" si="202"/>
        <v>15</v>
      </c>
      <c r="BH79" s="231">
        <f t="shared" ca="1" si="202"/>
        <v>19</v>
      </c>
    </row>
    <row r="80" spans="1:60" s="74" customFormat="1" x14ac:dyDescent="0.2">
      <c r="A80" s="118" t="s">
        <v>33</v>
      </c>
      <c r="B80" s="101" t="s">
        <v>103</v>
      </c>
      <c r="C80" s="120">
        <f>C79</f>
        <v>168</v>
      </c>
      <c r="D80" s="120">
        <f>D79</f>
        <v>14</v>
      </c>
      <c r="E80" s="121">
        <f>E79</f>
        <v>154</v>
      </c>
      <c r="F80" s="83">
        <f>$D$6-F79</f>
        <v>12</v>
      </c>
      <c r="G80" s="100">
        <f>E80/F80</f>
        <v>12.833333333333334</v>
      </c>
      <c r="H80" s="87">
        <f ca="1">+RAND()*G80</f>
        <v>10.957359740652919</v>
      </c>
      <c r="I80" s="100"/>
      <c r="J80" s="112">
        <f t="shared" ca="1" si="197"/>
        <v>11</v>
      </c>
      <c r="K80" s="113">
        <f t="shared" ref="K80:AH80" ca="1" si="203">IF(K$12&lt;=$F80,ROUNDUP($H80+J$12*$G80,0),"")</f>
        <v>24</v>
      </c>
      <c r="L80" s="113">
        <f t="shared" ca="1" si="203"/>
        <v>37</v>
      </c>
      <c r="M80" s="113">
        <f t="shared" ca="1" si="203"/>
        <v>50</v>
      </c>
      <c r="N80" s="113">
        <f t="shared" ca="1" si="203"/>
        <v>63</v>
      </c>
      <c r="O80" s="113">
        <f t="shared" ca="1" si="203"/>
        <v>76</v>
      </c>
      <c r="P80" s="113">
        <f t="shared" ca="1" si="203"/>
        <v>88</v>
      </c>
      <c r="Q80" s="113">
        <f t="shared" ca="1" si="203"/>
        <v>101</v>
      </c>
      <c r="R80" s="113">
        <f t="shared" ca="1" si="203"/>
        <v>114</v>
      </c>
      <c r="S80" s="113">
        <f t="shared" ca="1" si="203"/>
        <v>127</v>
      </c>
      <c r="T80" s="113">
        <f t="shared" ca="1" si="203"/>
        <v>140</v>
      </c>
      <c r="U80" s="113">
        <f t="shared" ca="1" si="203"/>
        <v>153</v>
      </c>
      <c r="V80" s="113" t="str">
        <f t="shared" si="203"/>
        <v/>
      </c>
      <c r="W80" s="113" t="str">
        <f t="shared" si="203"/>
        <v/>
      </c>
      <c r="X80" s="113" t="str">
        <f t="shared" si="203"/>
        <v/>
      </c>
      <c r="Y80" s="113" t="str">
        <f t="shared" si="203"/>
        <v/>
      </c>
      <c r="Z80" s="113" t="str">
        <f t="shared" si="203"/>
        <v/>
      </c>
      <c r="AA80" s="113" t="str">
        <f t="shared" si="203"/>
        <v/>
      </c>
      <c r="AB80" s="113" t="str">
        <f t="shared" si="203"/>
        <v/>
      </c>
      <c r="AC80" s="113" t="str">
        <f t="shared" si="203"/>
        <v/>
      </c>
      <c r="AD80" s="113" t="str">
        <f t="shared" si="203"/>
        <v/>
      </c>
      <c r="AE80" s="113" t="str">
        <f t="shared" si="203"/>
        <v/>
      </c>
      <c r="AF80" s="113" t="str">
        <f t="shared" si="203"/>
        <v/>
      </c>
      <c r="AG80" s="113" t="str">
        <f t="shared" si="203"/>
        <v/>
      </c>
      <c r="AH80" s="114" t="str">
        <f t="shared" si="203"/>
        <v/>
      </c>
      <c r="AJ80" s="220"/>
      <c r="AL80" s="183"/>
      <c r="AM80" s="179"/>
      <c r="AN80" s="179"/>
      <c r="AO80" s="179"/>
      <c r="AP80" s="179"/>
      <c r="AQ80" s="179"/>
      <c r="AR80" s="179"/>
      <c r="AS80" s="179"/>
      <c r="AT80" s="179"/>
      <c r="AU80" s="179"/>
      <c r="AV80" s="179"/>
      <c r="AW80" s="179"/>
      <c r="AX80" s="179"/>
      <c r="AY80" s="179"/>
      <c r="AZ80" s="181"/>
      <c r="BB80" s="220"/>
      <c r="BD80" s="183"/>
      <c r="BE80" s="229"/>
      <c r="BF80" s="229"/>
      <c r="BG80" s="229"/>
      <c r="BH80" s="231"/>
    </row>
    <row r="81" spans="1:60" s="74" customFormat="1" x14ac:dyDescent="0.2">
      <c r="A81" s="118" t="s">
        <v>34</v>
      </c>
      <c r="B81" s="101" t="s">
        <v>100</v>
      </c>
      <c r="C81" s="105">
        <v>165</v>
      </c>
      <c r="D81" s="105">
        <v>17</v>
      </c>
      <c r="E81" s="121">
        <f>C81-D81</f>
        <v>148</v>
      </c>
      <c r="F81" s="83">
        <f>IF($K$6&lt;D81,$K$6,D81)</f>
        <v>8</v>
      </c>
      <c r="G81" s="100">
        <f>D81/F81</f>
        <v>2.125</v>
      </c>
      <c r="H81" s="87">
        <f ca="1">RAND()*G81</f>
        <v>2.0610140382732656</v>
      </c>
      <c r="I81" s="100"/>
      <c r="J81" s="112">
        <f t="shared" ca="1" si="197"/>
        <v>3</v>
      </c>
      <c r="K81" s="113">
        <f t="shared" ref="K81:AH81" ca="1" si="204">IF(K$12&lt;=$F81,ROUNDUP($H81+J$12*$G81,0),"")</f>
        <v>5</v>
      </c>
      <c r="L81" s="113">
        <f t="shared" ca="1" si="204"/>
        <v>7</v>
      </c>
      <c r="M81" s="113">
        <f t="shared" ca="1" si="204"/>
        <v>9</v>
      </c>
      <c r="N81" s="113">
        <f t="shared" ca="1" si="204"/>
        <v>11</v>
      </c>
      <c r="O81" s="113">
        <f t="shared" ca="1" si="204"/>
        <v>13</v>
      </c>
      <c r="P81" s="113">
        <f t="shared" ca="1" si="204"/>
        <v>15</v>
      </c>
      <c r="Q81" s="113">
        <f t="shared" ca="1" si="204"/>
        <v>17</v>
      </c>
      <c r="R81" s="113" t="str">
        <f t="shared" si="204"/>
        <v/>
      </c>
      <c r="S81" s="113" t="str">
        <f t="shared" si="204"/>
        <v/>
      </c>
      <c r="T81" s="113" t="str">
        <f t="shared" si="204"/>
        <v/>
      </c>
      <c r="U81" s="113" t="str">
        <f t="shared" si="204"/>
        <v/>
      </c>
      <c r="V81" s="113" t="str">
        <f t="shared" si="204"/>
        <v/>
      </c>
      <c r="W81" s="113" t="str">
        <f t="shared" si="204"/>
        <v/>
      </c>
      <c r="X81" s="113" t="str">
        <f t="shared" si="204"/>
        <v/>
      </c>
      <c r="Y81" s="113" t="str">
        <f t="shared" si="204"/>
        <v/>
      </c>
      <c r="Z81" s="113" t="str">
        <f t="shared" si="204"/>
        <v/>
      </c>
      <c r="AA81" s="113" t="str">
        <f t="shared" si="204"/>
        <v/>
      </c>
      <c r="AB81" s="113" t="str">
        <f t="shared" si="204"/>
        <v/>
      </c>
      <c r="AC81" s="113" t="str">
        <f t="shared" si="204"/>
        <v/>
      </c>
      <c r="AD81" s="113" t="str">
        <f t="shared" si="204"/>
        <v/>
      </c>
      <c r="AE81" s="113" t="str">
        <f t="shared" si="204"/>
        <v/>
      </c>
      <c r="AF81" s="113" t="str">
        <f t="shared" si="204"/>
        <v/>
      </c>
      <c r="AG81" s="113" t="str">
        <f t="shared" si="204"/>
        <v/>
      </c>
      <c r="AH81" s="114" t="str">
        <f t="shared" si="204"/>
        <v/>
      </c>
      <c r="AJ81" s="220">
        <f ca="1">RAND()*$AO$6</f>
        <v>1.4348419564156272</v>
      </c>
      <c r="AL81" s="183">
        <f t="shared" ref="AL81" ca="1" si="205">ROUNDUP($AJ81,0)</f>
        <v>2</v>
      </c>
      <c r="AM81" s="179">
        <f t="shared" ref="AM81:AZ81" ca="1" si="206">IF(AM$12&lt;=($AH$6*$D$6),ROUNDUP($AJ81+(AL$12*$AO$6),0),"")</f>
        <v>4</v>
      </c>
      <c r="AN81" s="179">
        <f t="shared" ca="1" si="206"/>
        <v>6</v>
      </c>
      <c r="AO81" s="179">
        <f t="shared" ca="1" si="206"/>
        <v>8</v>
      </c>
      <c r="AP81" s="179">
        <f t="shared" ca="1" si="206"/>
        <v>10</v>
      </c>
      <c r="AQ81" s="179">
        <f t="shared" ca="1" si="206"/>
        <v>12</v>
      </c>
      <c r="AR81" s="179">
        <f t="shared" ca="1" si="206"/>
        <v>14</v>
      </c>
      <c r="AS81" s="179">
        <f t="shared" ca="1" si="206"/>
        <v>16</v>
      </c>
      <c r="AT81" s="179">
        <f t="shared" ca="1" si="206"/>
        <v>18</v>
      </c>
      <c r="AU81" s="179">
        <f t="shared" ca="1" si="206"/>
        <v>20</v>
      </c>
      <c r="AV81" s="179" t="str">
        <f t="shared" si="206"/>
        <v/>
      </c>
      <c r="AW81" s="179" t="str">
        <f t="shared" si="206"/>
        <v/>
      </c>
      <c r="AX81" s="179" t="str">
        <f t="shared" si="206"/>
        <v/>
      </c>
      <c r="AY81" s="179" t="str">
        <f t="shared" si="206"/>
        <v/>
      </c>
      <c r="AZ81" s="181" t="str">
        <f t="shared" si="206"/>
        <v/>
      </c>
      <c r="BB81" s="220">
        <f ca="1">RAND()*$AO$7</f>
        <v>1.4250666832813006</v>
      </c>
      <c r="BD81" s="183">
        <f t="shared" ref="BD81" ca="1" si="207">ROUNDUP($BB81,0)</f>
        <v>2</v>
      </c>
      <c r="BE81" s="229">
        <f t="shared" ref="BE81:BH81" ca="1" si="208">IF(BE$12&lt;=$AH$7,ROUNDUP($BB81+(BD$12*$AO$7),0),"")</f>
        <v>6</v>
      </c>
      <c r="BF81" s="229">
        <f t="shared" ca="1" si="208"/>
        <v>10</v>
      </c>
      <c r="BG81" s="229">
        <f t="shared" ca="1" si="208"/>
        <v>14</v>
      </c>
      <c r="BH81" s="231">
        <f t="shared" ca="1" si="208"/>
        <v>18</v>
      </c>
    </row>
    <row r="82" spans="1:60" s="74" customFormat="1" x14ac:dyDescent="0.2">
      <c r="A82" s="118" t="s">
        <v>34</v>
      </c>
      <c r="B82" s="101" t="s">
        <v>103</v>
      </c>
      <c r="C82" s="120">
        <f>C81</f>
        <v>165</v>
      </c>
      <c r="D82" s="120">
        <f>D81</f>
        <v>17</v>
      </c>
      <c r="E82" s="121">
        <f>E81</f>
        <v>148</v>
      </c>
      <c r="F82" s="83">
        <f>$D$6-F81</f>
        <v>12</v>
      </c>
      <c r="G82" s="100">
        <f>E82/F82</f>
        <v>12.333333333333334</v>
      </c>
      <c r="H82" s="87">
        <f ca="1">+RAND()*G82</f>
        <v>6.1508918878025076</v>
      </c>
      <c r="I82" s="100"/>
      <c r="J82" s="112">
        <f t="shared" ca="1" si="197"/>
        <v>7</v>
      </c>
      <c r="K82" s="113">
        <f t="shared" ref="K82:AH82" ca="1" si="209">IF(K$12&lt;=$F82,ROUNDUP($H82+J$12*$G82,0),"")</f>
        <v>19</v>
      </c>
      <c r="L82" s="113">
        <f t="shared" ca="1" si="209"/>
        <v>31</v>
      </c>
      <c r="M82" s="113">
        <f t="shared" ca="1" si="209"/>
        <v>44</v>
      </c>
      <c r="N82" s="113">
        <f t="shared" ca="1" si="209"/>
        <v>56</v>
      </c>
      <c r="O82" s="113">
        <f t="shared" ca="1" si="209"/>
        <v>68</v>
      </c>
      <c r="P82" s="113">
        <f t="shared" ca="1" si="209"/>
        <v>81</v>
      </c>
      <c r="Q82" s="113">
        <f t="shared" ca="1" si="209"/>
        <v>93</v>
      </c>
      <c r="R82" s="113">
        <f t="shared" ca="1" si="209"/>
        <v>105</v>
      </c>
      <c r="S82" s="113">
        <f t="shared" ca="1" si="209"/>
        <v>118</v>
      </c>
      <c r="T82" s="113">
        <f t="shared" ca="1" si="209"/>
        <v>130</v>
      </c>
      <c r="U82" s="113">
        <f t="shared" ca="1" si="209"/>
        <v>142</v>
      </c>
      <c r="V82" s="113" t="str">
        <f t="shared" si="209"/>
        <v/>
      </c>
      <c r="W82" s="113" t="str">
        <f t="shared" si="209"/>
        <v/>
      </c>
      <c r="X82" s="113" t="str">
        <f t="shared" si="209"/>
        <v/>
      </c>
      <c r="Y82" s="113" t="str">
        <f t="shared" si="209"/>
        <v/>
      </c>
      <c r="Z82" s="113" t="str">
        <f t="shared" si="209"/>
        <v/>
      </c>
      <c r="AA82" s="113" t="str">
        <f t="shared" si="209"/>
        <v/>
      </c>
      <c r="AB82" s="113" t="str">
        <f t="shared" si="209"/>
        <v/>
      </c>
      <c r="AC82" s="113" t="str">
        <f t="shared" si="209"/>
        <v/>
      </c>
      <c r="AD82" s="113" t="str">
        <f t="shared" si="209"/>
        <v/>
      </c>
      <c r="AE82" s="113" t="str">
        <f t="shared" si="209"/>
        <v/>
      </c>
      <c r="AF82" s="113" t="str">
        <f t="shared" si="209"/>
        <v/>
      </c>
      <c r="AG82" s="113" t="str">
        <f t="shared" si="209"/>
        <v/>
      </c>
      <c r="AH82" s="114" t="str">
        <f t="shared" si="209"/>
        <v/>
      </c>
      <c r="AJ82" s="220"/>
      <c r="AL82" s="183"/>
      <c r="AM82" s="179"/>
      <c r="AN82" s="179"/>
      <c r="AO82" s="179"/>
      <c r="AP82" s="179"/>
      <c r="AQ82" s="179"/>
      <c r="AR82" s="179"/>
      <c r="AS82" s="179"/>
      <c r="AT82" s="179"/>
      <c r="AU82" s="179"/>
      <c r="AV82" s="179"/>
      <c r="AW82" s="179"/>
      <c r="AX82" s="179"/>
      <c r="AY82" s="179"/>
      <c r="AZ82" s="181"/>
      <c r="BB82" s="220"/>
      <c r="BD82" s="183"/>
      <c r="BE82" s="229"/>
      <c r="BF82" s="229"/>
      <c r="BG82" s="229"/>
      <c r="BH82" s="231"/>
    </row>
    <row r="83" spans="1:60" s="74" customFormat="1" x14ac:dyDescent="0.2">
      <c r="A83" s="118" t="s">
        <v>35</v>
      </c>
      <c r="B83" s="101" t="s">
        <v>100</v>
      </c>
      <c r="C83" s="105">
        <v>174</v>
      </c>
      <c r="D83" s="105">
        <v>13</v>
      </c>
      <c r="E83" s="121">
        <f>C83-D83</f>
        <v>161</v>
      </c>
      <c r="F83" s="83">
        <f>IF($K$6&lt;D83,$K$6,D83)</f>
        <v>8</v>
      </c>
      <c r="G83" s="100">
        <f>D83/F83</f>
        <v>1.625</v>
      </c>
      <c r="H83" s="87">
        <f ca="1">RAND()*G83</f>
        <v>0.84857667491575495</v>
      </c>
      <c r="I83" s="100"/>
      <c r="J83" s="112">
        <f t="shared" ca="1" si="197"/>
        <v>1</v>
      </c>
      <c r="K83" s="113">
        <f t="shared" ref="K83:AH83" ca="1" si="210">IF(K$12&lt;=$F83,ROUNDUP($H83+J$12*$G83,0),"")</f>
        <v>3</v>
      </c>
      <c r="L83" s="113">
        <f t="shared" ca="1" si="210"/>
        <v>5</v>
      </c>
      <c r="M83" s="113">
        <f t="shared" ca="1" si="210"/>
        <v>6</v>
      </c>
      <c r="N83" s="113">
        <f t="shared" ca="1" si="210"/>
        <v>8</v>
      </c>
      <c r="O83" s="113">
        <f t="shared" ca="1" si="210"/>
        <v>9</v>
      </c>
      <c r="P83" s="113">
        <f t="shared" ca="1" si="210"/>
        <v>11</v>
      </c>
      <c r="Q83" s="113">
        <f t="shared" ca="1" si="210"/>
        <v>13</v>
      </c>
      <c r="R83" s="113" t="str">
        <f t="shared" si="210"/>
        <v/>
      </c>
      <c r="S83" s="113" t="str">
        <f t="shared" si="210"/>
        <v/>
      </c>
      <c r="T83" s="113" t="str">
        <f t="shared" si="210"/>
        <v/>
      </c>
      <c r="U83" s="113" t="str">
        <f t="shared" si="210"/>
        <v/>
      </c>
      <c r="V83" s="113" t="str">
        <f t="shared" si="210"/>
        <v/>
      </c>
      <c r="W83" s="113" t="str">
        <f t="shared" si="210"/>
        <v/>
      </c>
      <c r="X83" s="113" t="str">
        <f t="shared" si="210"/>
        <v/>
      </c>
      <c r="Y83" s="113" t="str">
        <f t="shared" si="210"/>
        <v/>
      </c>
      <c r="Z83" s="113" t="str">
        <f t="shared" si="210"/>
        <v/>
      </c>
      <c r="AA83" s="113" t="str">
        <f t="shared" si="210"/>
        <v/>
      </c>
      <c r="AB83" s="113" t="str">
        <f t="shared" si="210"/>
        <v/>
      </c>
      <c r="AC83" s="113" t="str">
        <f t="shared" si="210"/>
        <v/>
      </c>
      <c r="AD83" s="113" t="str">
        <f t="shared" si="210"/>
        <v/>
      </c>
      <c r="AE83" s="113" t="str">
        <f t="shared" si="210"/>
        <v/>
      </c>
      <c r="AF83" s="113" t="str">
        <f t="shared" si="210"/>
        <v/>
      </c>
      <c r="AG83" s="113" t="str">
        <f t="shared" si="210"/>
        <v/>
      </c>
      <c r="AH83" s="114" t="str">
        <f t="shared" si="210"/>
        <v/>
      </c>
      <c r="AJ83" s="220">
        <f ca="1">RAND()*$AO$6</f>
        <v>1.3353973439983724</v>
      </c>
      <c r="AL83" s="183">
        <f t="shared" ref="AL83" ca="1" si="211">ROUNDUP($AJ83,0)</f>
        <v>2</v>
      </c>
      <c r="AM83" s="179">
        <f t="shared" ref="AM83:AZ83" ca="1" si="212">IF(AM$12&lt;=($AH$6*$D$6),ROUNDUP($AJ83+(AL$12*$AO$6),0),"")</f>
        <v>4</v>
      </c>
      <c r="AN83" s="179">
        <f t="shared" ca="1" si="212"/>
        <v>6</v>
      </c>
      <c r="AO83" s="179">
        <f t="shared" ca="1" si="212"/>
        <v>8</v>
      </c>
      <c r="AP83" s="179">
        <f t="shared" ca="1" si="212"/>
        <v>10</v>
      </c>
      <c r="AQ83" s="179">
        <f t="shared" ca="1" si="212"/>
        <v>12</v>
      </c>
      <c r="AR83" s="179">
        <f t="shared" ca="1" si="212"/>
        <v>14</v>
      </c>
      <c r="AS83" s="179">
        <f t="shared" ca="1" si="212"/>
        <v>16</v>
      </c>
      <c r="AT83" s="179">
        <f t="shared" ca="1" si="212"/>
        <v>18</v>
      </c>
      <c r="AU83" s="179">
        <f t="shared" ca="1" si="212"/>
        <v>20</v>
      </c>
      <c r="AV83" s="179" t="str">
        <f t="shared" si="212"/>
        <v/>
      </c>
      <c r="AW83" s="179" t="str">
        <f t="shared" si="212"/>
        <v/>
      </c>
      <c r="AX83" s="179" t="str">
        <f t="shared" si="212"/>
        <v/>
      </c>
      <c r="AY83" s="179" t="str">
        <f t="shared" si="212"/>
        <v/>
      </c>
      <c r="AZ83" s="181" t="str">
        <f t="shared" si="212"/>
        <v/>
      </c>
      <c r="BB83" s="220">
        <f ca="1">RAND()*$AO$7</f>
        <v>1.8342594466656887</v>
      </c>
      <c r="BD83" s="183">
        <f t="shared" ref="BD83" ca="1" si="213">ROUNDUP($BB83,0)</f>
        <v>2</v>
      </c>
      <c r="BE83" s="229">
        <f t="shared" ref="BE83:BH83" ca="1" si="214">IF(BE$12&lt;=$AH$7,ROUNDUP($BB83+(BD$12*$AO$7),0),"")</f>
        <v>6</v>
      </c>
      <c r="BF83" s="229">
        <f t="shared" ca="1" si="214"/>
        <v>10</v>
      </c>
      <c r="BG83" s="229">
        <f t="shared" ca="1" si="214"/>
        <v>14</v>
      </c>
      <c r="BH83" s="231">
        <f t="shared" ca="1" si="214"/>
        <v>18</v>
      </c>
    </row>
    <row r="84" spans="1:60" s="74" customFormat="1" x14ac:dyDescent="0.2">
      <c r="A84" s="118" t="s">
        <v>35</v>
      </c>
      <c r="B84" s="101" t="s">
        <v>103</v>
      </c>
      <c r="C84" s="120">
        <f>C83</f>
        <v>174</v>
      </c>
      <c r="D84" s="120">
        <f>D83</f>
        <v>13</v>
      </c>
      <c r="E84" s="121">
        <f>E83</f>
        <v>161</v>
      </c>
      <c r="F84" s="83">
        <f>$D$6-F83</f>
        <v>12</v>
      </c>
      <c r="G84" s="100">
        <f>E84/F84</f>
        <v>13.416666666666666</v>
      </c>
      <c r="H84" s="87">
        <f ca="1">+RAND()*G84</f>
        <v>6.5162897035990417</v>
      </c>
      <c r="I84" s="100"/>
      <c r="J84" s="112">
        <f t="shared" ca="1" si="197"/>
        <v>7</v>
      </c>
      <c r="K84" s="113">
        <f t="shared" ref="K84:AH84" ca="1" si="215">IF(K$12&lt;=$F84,ROUNDUP($H84+J$12*$G84,0),"")</f>
        <v>20</v>
      </c>
      <c r="L84" s="113">
        <f t="shared" ca="1" si="215"/>
        <v>34</v>
      </c>
      <c r="M84" s="113">
        <f t="shared" ca="1" si="215"/>
        <v>47</v>
      </c>
      <c r="N84" s="113">
        <f t="shared" ca="1" si="215"/>
        <v>61</v>
      </c>
      <c r="O84" s="113">
        <f t="shared" ca="1" si="215"/>
        <v>74</v>
      </c>
      <c r="P84" s="113">
        <f t="shared" ca="1" si="215"/>
        <v>88</v>
      </c>
      <c r="Q84" s="113">
        <f t="shared" ca="1" si="215"/>
        <v>101</v>
      </c>
      <c r="R84" s="113">
        <f t="shared" ca="1" si="215"/>
        <v>114</v>
      </c>
      <c r="S84" s="113">
        <f t="shared" ca="1" si="215"/>
        <v>128</v>
      </c>
      <c r="T84" s="113">
        <f t="shared" ca="1" si="215"/>
        <v>141</v>
      </c>
      <c r="U84" s="113">
        <f t="shared" ca="1" si="215"/>
        <v>155</v>
      </c>
      <c r="V84" s="113" t="str">
        <f t="shared" si="215"/>
        <v/>
      </c>
      <c r="W84" s="113" t="str">
        <f t="shared" si="215"/>
        <v/>
      </c>
      <c r="X84" s="113" t="str">
        <f t="shared" si="215"/>
        <v/>
      </c>
      <c r="Y84" s="113" t="str">
        <f t="shared" si="215"/>
        <v/>
      </c>
      <c r="Z84" s="113" t="str">
        <f t="shared" si="215"/>
        <v/>
      </c>
      <c r="AA84" s="113" t="str">
        <f t="shared" si="215"/>
        <v/>
      </c>
      <c r="AB84" s="113" t="str">
        <f t="shared" si="215"/>
        <v/>
      </c>
      <c r="AC84" s="113" t="str">
        <f t="shared" si="215"/>
        <v/>
      </c>
      <c r="AD84" s="113" t="str">
        <f t="shared" si="215"/>
        <v/>
      </c>
      <c r="AE84" s="113" t="str">
        <f t="shared" si="215"/>
        <v/>
      </c>
      <c r="AF84" s="113" t="str">
        <f t="shared" si="215"/>
        <v/>
      </c>
      <c r="AG84" s="113" t="str">
        <f t="shared" si="215"/>
        <v/>
      </c>
      <c r="AH84" s="114" t="str">
        <f t="shared" si="215"/>
        <v/>
      </c>
      <c r="AJ84" s="220"/>
      <c r="AL84" s="183"/>
      <c r="AM84" s="179"/>
      <c r="AN84" s="179"/>
      <c r="AO84" s="179"/>
      <c r="AP84" s="179"/>
      <c r="AQ84" s="179"/>
      <c r="AR84" s="179"/>
      <c r="AS84" s="179"/>
      <c r="AT84" s="179"/>
      <c r="AU84" s="179"/>
      <c r="AV84" s="179"/>
      <c r="AW84" s="179"/>
      <c r="AX84" s="179"/>
      <c r="AY84" s="179"/>
      <c r="AZ84" s="181"/>
      <c r="BB84" s="220"/>
      <c r="BD84" s="183"/>
      <c r="BE84" s="229"/>
      <c r="BF84" s="229"/>
      <c r="BG84" s="229"/>
      <c r="BH84" s="231"/>
    </row>
    <row r="85" spans="1:60" s="74" customFormat="1" x14ac:dyDescent="0.2">
      <c r="A85" s="118" t="s">
        <v>36</v>
      </c>
      <c r="B85" s="101" t="s">
        <v>100</v>
      </c>
      <c r="C85" s="105">
        <v>135</v>
      </c>
      <c r="D85" s="105">
        <v>16</v>
      </c>
      <c r="E85" s="121">
        <f>C85-D85</f>
        <v>119</v>
      </c>
      <c r="F85" s="83">
        <f>IF($K$6&lt;D85,$K$6,D85)</f>
        <v>8</v>
      </c>
      <c r="G85" s="100">
        <f>D85/F85</f>
        <v>2</v>
      </c>
      <c r="H85" s="87">
        <f ca="1">RAND()*G85</f>
        <v>1.6436680433032722</v>
      </c>
      <c r="I85" s="100"/>
      <c r="J85" s="112">
        <f t="shared" ca="1" si="197"/>
        <v>2</v>
      </c>
      <c r="K85" s="113">
        <f t="shared" ref="K85:AH85" ca="1" si="216">IF(K$12&lt;=$F85,ROUNDUP($H85+J$12*$G85,0),"")</f>
        <v>4</v>
      </c>
      <c r="L85" s="113">
        <f t="shared" ca="1" si="216"/>
        <v>6</v>
      </c>
      <c r="M85" s="113">
        <f t="shared" ca="1" si="216"/>
        <v>8</v>
      </c>
      <c r="N85" s="113">
        <f t="shared" ca="1" si="216"/>
        <v>10</v>
      </c>
      <c r="O85" s="113">
        <f t="shared" ca="1" si="216"/>
        <v>12</v>
      </c>
      <c r="P85" s="113">
        <f t="shared" ca="1" si="216"/>
        <v>14</v>
      </c>
      <c r="Q85" s="113">
        <f t="shared" ca="1" si="216"/>
        <v>16</v>
      </c>
      <c r="R85" s="113" t="str">
        <f t="shared" si="216"/>
        <v/>
      </c>
      <c r="S85" s="113" t="str">
        <f t="shared" si="216"/>
        <v/>
      </c>
      <c r="T85" s="113" t="str">
        <f t="shared" si="216"/>
        <v/>
      </c>
      <c r="U85" s="113" t="str">
        <f t="shared" si="216"/>
        <v/>
      </c>
      <c r="V85" s="113" t="str">
        <f t="shared" si="216"/>
        <v/>
      </c>
      <c r="W85" s="113" t="str">
        <f t="shared" si="216"/>
        <v/>
      </c>
      <c r="X85" s="113" t="str">
        <f t="shared" si="216"/>
        <v/>
      </c>
      <c r="Y85" s="113" t="str">
        <f t="shared" si="216"/>
        <v/>
      </c>
      <c r="Z85" s="113" t="str">
        <f t="shared" si="216"/>
        <v/>
      </c>
      <c r="AA85" s="113" t="str">
        <f t="shared" si="216"/>
        <v/>
      </c>
      <c r="AB85" s="113" t="str">
        <f t="shared" si="216"/>
        <v/>
      </c>
      <c r="AC85" s="113" t="str">
        <f t="shared" si="216"/>
        <v/>
      </c>
      <c r="AD85" s="113" t="str">
        <f t="shared" si="216"/>
        <v/>
      </c>
      <c r="AE85" s="113" t="str">
        <f t="shared" si="216"/>
        <v/>
      </c>
      <c r="AF85" s="113" t="str">
        <f t="shared" si="216"/>
        <v/>
      </c>
      <c r="AG85" s="113" t="str">
        <f t="shared" si="216"/>
        <v/>
      </c>
      <c r="AH85" s="114" t="str">
        <f t="shared" si="216"/>
        <v/>
      </c>
      <c r="AJ85" s="220">
        <f ca="1">RAND()*$AO$6</f>
        <v>0.80958704734809506</v>
      </c>
      <c r="AL85" s="183">
        <f t="shared" ref="AL85" ca="1" si="217">ROUNDUP($AJ85,0)</f>
        <v>1</v>
      </c>
      <c r="AM85" s="179">
        <f t="shared" ref="AM85:AZ85" ca="1" si="218">IF(AM$12&lt;=($AH$6*$D$6),ROUNDUP($AJ85+(AL$12*$AO$6),0),"")</f>
        <v>3</v>
      </c>
      <c r="AN85" s="179">
        <f t="shared" ca="1" si="218"/>
        <v>5</v>
      </c>
      <c r="AO85" s="179">
        <f t="shared" ca="1" si="218"/>
        <v>7</v>
      </c>
      <c r="AP85" s="179">
        <f t="shared" ca="1" si="218"/>
        <v>9</v>
      </c>
      <c r="AQ85" s="179">
        <f t="shared" ca="1" si="218"/>
        <v>11</v>
      </c>
      <c r="AR85" s="179">
        <f t="shared" ca="1" si="218"/>
        <v>13</v>
      </c>
      <c r="AS85" s="179">
        <f t="shared" ca="1" si="218"/>
        <v>15</v>
      </c>
      <c r="AT85" s="179">
        <f t="shared" ca="1" si="218"/>
        <v>17</v>
      </c>
      <c r="AU85" s="179">
        <f t="shared" ca="1" si="218"/>
        <v>19</v>
      </c>
      <c r="AV85" s="179" t="str">
        <f t="shared" si="218"/>
        <v/>
      </c>
      <c r="AW85" s="179" t="str">
        <f t="shared" si="218"/>
        <v/>
      </c>
      <c r="AX85" s="179" t="str">
        <f t="shared" si="218"/>
        <v/>
      </c>
      <c r="AY85" s="179" t="str">
        <f t="shared" si="218"/>
        <v/>
      </c>
      <c r="AZ85" s="181" t="str">
        <f t="shared" si="218"/>
        <v/>
      </c>
      <c r="BB85" s="220">
        <f ca="1">RAND()*$AO$7</f>
        <v>2.1996248070719449</v>
      </c>
      <c r="BD85" s="183">
        <f t="shared" ref="BD85" ca="1" si="219">ROUNDUP($BB85,0)</f>
        <v>3</v>
      </c>
      <c r="BE85" s="229">
        <f t="shared" ref="BE85:BH85" ca="1" si="220">IF(BE$12&lt;=$AH$7,ROUNDUP($BB85+(BD$12*$AO$7),0),"")</f>
        <v>7</v>
      </c>
      <c r="BF85" s="229">
        <f t="shared" ca="1" si="220"/>
        <v>11</v>
      </c>
      <c r="BG85" s="229">
        <f t="shared" ca="1" si="220"/>
        <v>15</v>
      </c>
      <c r="BH85" s="231">
        <f t="shared" ca="1" si="220"/>
        <v>19</v>
      </c>
    </row>
    <row r="86" spans="1:60" s="74" customFormat="1" x14ac:dyDescent="0.2">
      <c r="A86" s="118" t="s">
        <v>36</v>
      </c>
      <c r="B86" s="101" t="s">
        <v>103</v>
      </c>
      <c r="C86" s="120">
        <f>C85</f>
        <v>135</v>
      </c>
      <c r="D86" s="120">
        <f>D85</f>
        <v>16</v>
      </c>
      <c r="E86" s="121">
        <f>E85</f>
        <v>119</v>
      </c>
      <c r="F86" s="83">
        <f>$D$6-F85</f>
        <v>12</v>
      </c>
      <c r="G86" s="100">
        <f>E86/F86</f>
        <v>9.9166666666666661</v>
      </c>
      <c r="H86" s="87">
        <f ca="1">+RAND()*G86</f>
        <v>5.3583604290009088</v>
      </c>
      <c r="I86" s="100"/>
      <c r="J86" s="112">
        <f t="shared" ca="1" si="197"/>
        <v>6</v>
      </c>
      <c r="K86" s="113">
        <f t="shared" ref="K86:AH86" ca="1" si="221">IF(K$12&lt;=$F86,ROUNDUP($H86+J$12*$G86,0),"")</f>
        <v>16</v>
      </c>
      <c r="L86" s="113">
        <f t="shared" ca="1" si="221"/>
        <v>26</v>
      </c>
      <c r="M86" s="113">
        <f t="shared" ca="1" si="221"/>
        <v>36</v>
      </c>
      <c r="N86" s="113">
        <f t="shared" ca="1" si="221"/>
        <v>46</v>
      </c>
      <c r="O86" s="113">
        <f t="shared" ca="1" si="221"/>
        <v>55</v>
      </c>
      <c r="P86" s="113">
        <f t="shared" ca="1" si="221"/>
        <v>65</v>
      </c>
      <c r="Q86" s="113">
        <f t="shared" ca="1" si="221"/>
        <v>75</v>
      </c>
      <c r="R86" s="113">
        <f t="shared" ca="1" si="221"/>
        <v>85</v>
      </c>
      <c r="S86" s="113">
        <f t="shared" ca="1" si="221"/>
        <v>95</v>
      </c>
      <c r="T86" s="113">
        <f t="shared" ca="1" si="221"/>
        <v>105</v>
      </c>
      <c r="U86" s="113">
        <f t="shared" ca="1" si="221"/>
        <v>115</v>
      </c>
      <c r="V86" s="113" t="str">
        <f t="shared" si="221"/>
        <v/>
      </c>
      <c r="W86" s="113" t="str">
        <f t="shared" si="221"/>
        <v/>
      </c>
      <c r="X86" s="113" t="str">
        <f t="shared" si="221"/>
        <v/>
      </c>
      <c r="Y86" s="113" t="str">
        <f t="shared" si="221"/>
        <v/>
      </c>
      <c r="Z86" s="113" t="str">
        <f t="shared" si="221"/>
        <v/>
      </c>
      <c r="AA86" s="113" t="str">
        <f t="shared" si="221"/>
        <v/>
      </c>
      <c r="AB86" s="113" t="str">
        <f t="shared" si="221"/>
        <v/>
      </c>
      <c r="AC86" s="113" t="str">
        <f t="shared" si="221"/>
        <v/>
      </c>
      <c r="AD86" s="113" t="str">
        <f t="shared" si="221"/>
        <v/>
      </c>
      <c r="AE86" s="113" t="str">
        <f t="shared" si="221"/>
        <v/>
      </c>
      <c r="AF86" s="113" t="str">
        <f t="shared" si="221"/>
        <v/>
      </c>
      <c r="AG86" s="113" t="str">
        <f t="shared" si="221"/>
        <v/>
      </c>
      <c r="AH86" s="114" t="str">
        <f t="shared" si="221"/>
        <v/>
      </c>
      <c r="AJ86" s="220"/>
      <c r="AL86" s="183"/>
      <c r="AM86" s="179"/>
      <c r="AN86" s="179"/>
      <c r="AO86" s="179"/>
      <c r="AP86" s="179"/>
      <c r="AQ86" s="179"/>
      <c r="AR86" s="179"/>
      <c r="AS86" s="179"/>
      <c r="AT86" s="179"/>
      <c r="AU86" s="179"/>
      <c r="AV86" s="179"/>
      <c r="AW86" s="179"/>
      <c r="AX86" s="179"/>
      <c r="AY86" s="179"/>
      <c r="AZ86" s="181"/>
      <c r="BB86" s="220"/>
      <c r="BD86" s="183"/>
      <c r="BE86" s="229"/>
      <c r="BF86" s="229"/>
      <c r="BG86" s="229"/>
      <c r="BH86" s="231"/>
    </row>
    <row r="87" spans="1:60" s="74" customFormat="1" x14ac:dyDescent="0.2">
      <c r="A87" s="118" t="s">
        <v>37</v>
      </c>
      <c r="B87" s="101" t="s">
        <v>100</v>
      </c>
      <c r="C87" s="105">
        <v>115</v>
      </c>
      <c r="D87" s="105">
        <v>16</v>
      </c>
      <c r="E87" s="121">
        <f>C87-D87</f>
        <v>99</v>
      </c>
      <c r="F87" s="83">
        <f>IF($K$6&lt;D87,$K$6,D87)</f>
        <v>8</v>
      </c>
      <c r="G87" s="100">
        <f>D87/F87</f>
        <v>2</v>
      </c>
      <c r="H87" s="87">
        <f ca="1">RAND()*G87</f>
        <v>0.35868997626351851</v>
      </c>
      <c r="I87" s="100"/>
      <c r="J87" s="112">
        <f t="shared" ca="1" si="197"/>
        <v>1</v>
      </c>
      <c r="K87" s="113">
        <f t="shared" ref="K87:AH87" ca="1" si="222">IF(K$12&lt;=$F87,ROUNDUP($H87+J$12*$G87,0),"")</f>
        <v>3</v>
      </c>
      <c r="L87" s="113">
        <f t="shared" ca="1" si="222"/>
        <v>5</v>
      </c>
      <c r="M87" s="113">
        <f t="shared" ca="1" si="222"/>
        <v>7</v>
      </c>
      <c r="N87" s="113">
        <f t="shared" ca="1" si="222"/>
        <v>9</v>
      </c>
      <c r="O87" s="113">
        <f t="shared" ca="1" si="222"/>
        <v>11</v>
      </c>
      <c r="P87" s="113">
        <f t="shared" ca="1" si="222"/>
        <v>13</v>
      </c>
      <c r="Q87" s="113">
        <f t="shared" ca="1" si="222"/>
        <v>15</v>
      </c>
      <c r="R87" s="113" t="str">
        <f t="shared" si="222"/>
        <v/>
      </c>
      <c r="S87" s="113" t="str">
        <f t="shared" si="222"/>
        <v/>
      </c>
      <c r="T87" s="113" t="str">
        <f t="shared" si="222"/>
        <v/>
      </c>
      <c r="U87" s="113" t="str">
        <f t="shared" si="222"/>
        <v/>
      </c>
      <c r="V87" s="113" t="str">
        <f t="shared" si="222"/>
        <v/>
      </c>
      <c r="W87" s="113" t="str">
        <f t="shared" si="222"/>
        <v/>
      </c>
      <c r="X87" s="113" t="str">
        <f t="shared" si="222"/>
        <v/>
      </c>
      <c r="Y87" s="113" t="str">
        <f t="shared" si="222"/>
        <v/>
      </c>
      <c r="Z87" s="113" t="str">
        <f t="shared" si="222"/>
        <v/>
      </c>
      <c r="AA87" s="113" t="str">
        <f t="shared" si="222"/>
        <v/>
      </c>
      <c r="AB87" s="113" t="str">
        <f t="shared" si="222"/>
        <v/>
      </c>
      <c r="AC87" s="113" t="str">
        <f t="shared" si="222"/>
        <v/>
      </c>
      <c r="AD87" s="113" t="str">
        <f t="shared" si="222"/>
        <v/>
      </c>
      <c r="AE87" s="113" t="str">
        <f t="shared" si="222"/>
        <v/>
      </c>
      <c r="AF87" s="113" t="str">
        <f t="shared" si="222"/>
        <v/>
      </c>
      <c r="AG87" s="113" t="str">
        <f t="shared" si="222"/>
        <v/>
      </c>
      <c r="AH87" s="114" t="str">
        <f t="shared" si="222"/>
        <v/>
      </c>
      <c r="AJ87" s="220">
        <f ca="1">RAND()*$AO$6</f>
        <v>0.49082930316329443</v>
      </c>
      <c r="AL87" s="183">
        <f t="shared" ref="AL87" ca="1" si="223">ROUNDUP($AJ87,0)</f>
        <v>1</v>
      </c>
      <c r="AM87" s="179">
        <f t="shared" ref="AM87:AZ87" ca="1" si="224">IF(AM$12&lt;=($AH$6*$D$6),ROUNDUP($AJ87+(AL$12*$AO$6),0),"")</f>
        <v>3</v>
      </c>
      <c r="AN87" s="179">
        <f t="shared" ca="1" si="224"/>
        <v>5</v>
      </c>
      <c r="AO87" s="179">
        <f t="shared" ca="1" si="224"/>
        <v>7</v>
      </c>
      <c r="AP87" s="179">
        <f t="shared" ca="1" si="224"/>
        <v>9</v>
      </c>
      <c r="AQ87" s="179">
        <f t="shared" ca="1" si="224"/>
        <v>11</v>
      </c>
      <c r="AR87" s="179">
        <f t="shared" ca="1" si="224"/>
        <v>13</v>
      </c>
      <c r="AS87" s="179">
        <f t="shared" ca="1" si="224"/>
        <v>15</v>
      </c>
      <c r="AT87" s="179">
        <f t="shared" ca="1" si="224"/>
        <v>17</v>
      </c>
      <c r="AU87" s="179">
        <f t="shared" ca="1" si="224"/>
        <v>19</v>
      </c>
      <c r="AV87" s="179" t="str">
        <f t="shared" si="224"/>
        <v/>
      </c>
      <c r="AW87" s="179" t="str">
        <f t="shared" si="224"/>
        <v/>
      </c>
      <c r="AX87" s="179" t="str">
        <f t="shared" si="224"/>
        <v/>
      </c>
      <c r="AY87" s="179" t="str">
        <f t="shared" si="224"/>
        <v/>
      </c>
      <c r="AZ87" s="181" t="str">
        <f t="shared" si="224"/>
        <v/>
      </c>
      <c r="BB87" s="220">
        <f ca="1">RAND()*$AO$7</f>
        <v>0.49826406448478577</v>
      </c>
      <c r="BD87" s="183">
        <f t="shared" ref="BD87" ca="1" si="225">ROUNDUP($BB87,0)</f>
        <v>1</v>
      </c>
      <c r="BE87" s="229">
        <f t="shared" ref="BE87:BH87" ca="1" si="226">IF(BE$12&lt;=$AH$7,ROUNDUP($BB87+(BD$12*$AO$7),0),"")</f>
        <v>5</v>
      </c>
      <c r="BF87" s="229">
        <f t="shared" ca="1" si="226"/>
        <v>9</v>
      </c>
      <c r="BG87" s="229">
        <f t="shared" ca="1" si="226"/>
        <v>13</v>
      </c>
      <c r="BH87" s="231">
        <f t="shared" ca="1" si="226"/>
        <v>17</v>
      </c>
    </row>
    <row r="88" spans="1:60" s="74" customFormat="1" x14ac:dyDescent="0.2">
      <c r="A88" s="118" t="s">
        <v>37</v>
      </c>
      <c r="B88" s="101" t="s">
        <v>103</v>
      </c>
      <c r="C88" s="120">
        <f>C87</f>
        <v>115</v>
      </c>
      <c r="D88" s="120">
        <f>D87</f>
        <v>16</v>
      </c>
      <c r="E88" s="121">
        <f>E87</f>
        <v>99</v>
      </c>
      <c r="F88" s="83">
        <f>$D$6-F87</f>
        <v>12</v>
      </c>
      <c r="G88" s="100">
        <f>E88/F88</f>
        <v>8.25</v>
      </c>
      <c r="H88" s="87">
        <f ca="1">+RAND()*G88</f>
        <v>6.3201698833722535</v>
      </c>
      <c r="I88" s="100"/>
      <c r="J88" s="112">
        <f t="shared" ca="1" si="197"/>
        <v>7</v>
      </c>
      <c r="K88" s="113">
        <f t="shared" ref="K88:AH88" ca="1" si="227">IF(K$12&lt;=$F88,ROUNDUP($H88+J$12*$G88,0),"")</f>
        <v>15</v>
      </c>
      <c r="L88" s="113">
        <f t="shared" ca="1" si="227"/>
        <v>23</v>
      </c>
      <c r="M88" s="113">
        <f t="shared" ca="1" si="227"/>
        <v>32</v>
      </c>
      <c r="N88" s="113">
        <f t="shared" ca="1" si="227"/>
        <v>40</v>
      </c>
      <c r="O88" s="113">
        <f t="shared" ca="1" si="227"/>
        <v>48</v>
      </c>
      <c r="P88" s="113">
        <f t="shared" ca="1" si="227"/>
        <v>56</v>
      </c>
      <c r="Q88" s="113">
        <f t="shared" ca="1" si="227"/>
        <v>65</v>
      </c>
      <c r="R88" s="113">
        <f t="shared" ca="1" si="227"/>
        <v>73</v>
      </c>
      <c r="S88" s="113">
        <f t="shared" ca="1" si="227"/>
        <v>81</v>
      </c>
      <c r="T88" s="113">
        <f t="shared" ca="1" si="227"/>
        <v>89</v>
      </c>
      <c r="U88" s="113">
        <f t="shared" ca="1" si="227"/>
        <v>98</v>
      </c>
      <c r="V88" s="113" t="str">
        <f t="shared" si="227"/>
        <v/>
      </c>
      <c r="W88" s="113" t="str">
        <f t="shared" si="227"/>
        <v/>
      </c>
      <c r="X88" s="113" t="str">
        <f t="shared" si="227"/>
        <v/>
      </c>
      <c r="Y88" s="113" t="str">
        <f t="shared" si="227"/>
        <v/>
      </c>
      <c r="Z88" s="113" t="str">
        <f t="shared" si="227"/>
        <v/>
      </c>
      <c r="AA88" s="113" t="str">
        <f t="shared" si="227"/>
        <v/>
      </c>
      <c r="AB88" s="113" t="str">
        <f t="shared" si="227"/>
        <v/>
      </c>
      <c r="AC88" s="113" t="str">
        <f t="shared" si="227"/>
        <v/>
      </c>
      <c r="AD88" s="113" t="str">
        <f t="shared" si="227"/>
        <v/>
      </c>
      <c r="AE88" s="113" t="str">
        <f t="shared" si="227"/>
        <v/>
      </c>
      <c r="AF88" s="113" t="str">
        <f t="shared" si="227"/>
        <v/>
      </c>
      <c r="AG88" s="113" t="str">
        <f t="shared" si="227"/>
        <v/>
      </c>
      <c r="AH88" s="114" t="str">
        <f t="shared" si="227"/>
        <v/>
      </c>
      <c r="AJ88" s="220"/>
      <c r="AL88" s="183"/>
      <c r="AM88" s="179"/>
      <c r="AN88" s="179"/>
      <c r="AO88" s="179"/>
      <c r="AP88" s="179"/>
      <c r="AQ88" s="179"/>
      <c r="AR88" s="179"/>
      <c r="AS88" s="179"/>
      <c r="AT88" s="179"/>
      <c r="AU88" s="179"/>
      <c r="AV88" s="179"/>
      <c r="AW88" s="179"/>
      <c r="AX88" s="179"/>
      <c r="AY88" s="179"/>
      <c r="AZ88" s="181"/>
      <c r="BB88" s="220"/>
      <c r="BD88" s="183"/>
      <c r="BE88" s="229"/>
      <c r="BF88" s="229"/>
      <c r="BG88" s="229"/>
      <c r="BH88" s="231"/>
    </row>
    <row r="89" spans="1:60" s="74" customFormat="1" x14ac:dyDescent="0.2">
      <c r="A89" s="118" t="s">
        <v>38</v>
      </c>
      <c r="B89" s="101" t="s">
        <v>100</v>
      </c>
      <c r="C89" s="105">
        <v>206</v>
      </c>
      <c r="D89" s="105">
        <v>19</v>
      </c>
      <c r="E89" s="121">
        <f>C89-D89</f>
        <v>187</v>
      </c>
      <c r="F89" s="83">
        <f>IF($K$6&lt;D89,$K$6,D89)</f>
        <v>8</v>
      </c>
      <c r="G89" s="100">
        <f>D89/F89</f>
        <v>2.375</v>
      </c>
      <c r="H89" s="87">
        <f ca="1">RAND()*G89</f>
        <v>2.1827800971881461</v>
      </c>
      <c r="I89" s="100"/>
      <c r="J89" s="112">
        <f t="shared" ca="1" si="197"/>
        <v>3</v>
      </c>
      <c r="K89" s="113">
        <f t="shared" ref="K89:AH89" ca="1" si="228">IF(K$12&lt;=$F89,ROUNDUP($H89+J$12*$G89,0),"")</f>
        <v>5</v>
      </c>
      <c r="L89" s="113">
        <f t="shared" ca="1" si="228"/>
        <v>7</v>
      </c>
      <c r="M89" s="113">
        <f t="shared" ca="1" si="228"/>
        <v>10</v>
      </c>
      <c r="N89" s="113">
        <f t="shared" ca="1" si="228"/>
        <v>12</v>
      </c>
      <c r="O89" s="113">
        <f t="shared" ca="1" si="228"/>
        <v>15</v>
      </c>
      <c r="P89" s="113">
        <f t="shared" ca="1" si="228"/>
        <v>17</v>
      </c>
      <c r="Q89" s="113">
        <f t="shared" ca="1" si="228"/>
        <v>19</v>
      </c>
      <c r="R89" s="113" t="str">
        <f t="shared" si="228"/>
        <v/>
      </c>
      <c r="S89" s="113" t="str">
        <f t="shared" si="228"/>
        <v/>
      </c>
      <c r="T89" s="113" t="str">
        <f t="shared" si="228"/>
        <v/>
      </c>
      <c r="U89" s="113" t="str">
        <f t="shared" si="228"/>
        <v/>
      </c>
      <c r="V89" s="113" t="str">
        <f t="shared" si="228"/>
        <v/>
      </c>
      <c r="W89" s="113" t="str">
        <f t="shared" si="228"/>
        <v/>
      </c>
      <c r="X89" s="113" t="str">
        <f t="shared" si="228"/>
        <v/>
      </c>
      <c r="Y89" s="113" t="str">
        <f t="shared" si="228"/>
        <v/>
      </c>
      <c r="Z89" s="113" t="str">
        <f t="shared" si="228"/>
        <v/>
      </c>
      <c r="AA89" s="113" t="str">
        <f t="shared" si="228"/>
        <v/>
      </c>
      <c r="AB89" s="113" t="str">
        <f t="shared" si="228"/>
        <v/>
      </c>
      <c r="AC89" s="113" t="str">
        <f t="shared" si="228"/>
        <v/>
      </c>
      <c r="AD89" s="113" t="str">
        <f t="shared" si="228"/>
        <v/>
      </c>
      <c r="AE89" s="113" t="str">
        <f t="shared" si="228"/>
        <v/>
      </c>
      <c r="AF89" s="113" t="str">
        <f t="shared" si="228"/>
        <v/>
      </c>
      <c r="AG89" s="113" t="str">
        <f t="shared" si="228"/>
        <v/>
      </c>
      <c r="AH89" s="114" t="str">
        <f t="shared" si="228"/>
        <v/>
      </c>
      <c r="AJ89" s="220">
        <f ca="1">RAND()*$AO$6</f>
        <v>0.95944431262346996</v>
      </c>
      <c r="AL89" s="183">
        <f t="shared" ref="AL89" ca="1" si="229">ROUNDUP($AJ89,0)</f>
        <v>1</v>
      </c>
      <c r="AM89" s="179">
        <f t="shared" ref="AM89:AZ89" ca="1" si="230">IF(AM$12&lt;=($AH$6*$D$6),ROUNDUP($AJ89+(AL$12*$AO$6),0),"")</f>
        <v>3</v>
      </c>
      <c r="AN89" s="179">
        <f t="shared" ca="1" si="230"/>
        <v>5</v>
      </c>
      <c r="AO89" s="179">
        <f t="shared" ca="1" si="230"/>
        <v>7</v>
      </c>
      <c r="AP89" s="179">
        <f t="shared" ca="1" si="230"/>
        <v>9</v>
      </c>
      <c r="AQ89" s="179">
        <f t="shared" ca="1" si="230"/>
        <v>11</v>
      </c>
      <c r="AR89" s="179">
        <f t="shared" ca="1" si="230"/>
        <v>13</v>
      </c>
      <c r="AS89" s="179">
        <f t="shared" ca="1" si="230"/>
        <v>15</v>
      </c>
      <c r="AT89" s="179">
        <f t="shared" ca="1" si="230"/>
        <v>17</v>
      </c>
      <c r="AU89" s="179">
        <f t="shared" ca="1" si="230"/>
        <v>19</v>
      </c>
      <c r="AV89" s="179" t="str">
        <f t="shared" si="230"/>
        <v/>
      </c>
      <c r="AW89" s="179" t="str">
        <f t="shared" si="230"/>
        <v/>
      </c>
      <c r="AX89" s="179" t="str">
        <f t="shared" si="230"/>
        <v/>
      </c>
      <c r="AY89" s="179" t="str">
        <f t="shared" si="230"/>
        <v/>
      </c>
      <c r="AZ89" s="181" t="str">
        <f t="shared" si="230"/>
        <v/>
      </c>
      <c r="BB89" s="220">
        <f ca="1">RAND()*$AO$7</f>
        <v>1.1745313734599536</v>
      </c>
      <c r="BD89" s="183">
        <f t="shared" ref="BD89" ca="1" si="231">ROUNDUP($BB89,0)</f>
        <v>2</v>
      </c>
      <c r="BE89" s="229">
        <f t="shared" ref="BE89:BH89" ca="1" si="232">IF(BE$12&lt;=$AH$7,ROUNDUP($BB89+(BD$12*$AO$7),0),"")</f>
        <v>6</v>
      </c>
      <c r="BF89" s="229">
        <f t="shared" ca="1" si="232"/>
        <v>10</v>
      </c>
      <c r="BG89" s="229">
        <f t="shared" ca="1" si="232"/>
        <v>14</v>
      </c>
      <c r="BH89" s="231">
        <f t="shared" ca="1" si="232"/>
        <v>18</v>
      </c>
    </row>
    <row r="90" spans="1:60" s="74" customFormat="1" x14ac:dyDescent="0.2">
      <c r="A90" s="118" t="s">
        <v>38</v>
      </c>
      <c r="B90" s="101" t="s">
        <v>103</v>
      </c>
      <c r="C90" s="120">
        <f>C89</f>
        <v>206</v>
      </c>
      <c r="D90" s="120">
        <f>D89</f>
        <v>19</v>
      </c>
      <c r="E90" s="121">
        <f>E89</f>
        <v>187</v>
      </c>
      <c r="F90" s="83">
        <f>$D$6-F89</f>
        <v>12</v>
      </c>
      <c r="G90" s="100">
        <f>E90/F90</f>
        <v>15.583333333333334</v>
      </c>
      <c r="H90" s="87">
        <f ca="1">+RAND()*G90</f>
        <v>9.346968059479865</v>
      </c>
      <c r="I90" s="100"/>
      <c r="J90" s="112">
        <f t="shared" ca="1" si="197"/>
        <v>10</v>
      </c>
      <c r="K90" s="113">
        <f t="shared" ref="K90:AH90" ca="1" si="233">IF(K$12&lt;=$F90,ROUNDUP($H90+J$12*$G90,0),"")</f>
        <v>25</v>
      </c>
      <c r="L90" s="113">
        <f t="shared" ca="1" si="233"/>
        <v>41</v>
      </c>
      <c r="M90" s="113">
        <f t="shared" ca="1" si="233"/>
        <v>57</v>
      </c>
      <c r="N90" s="113">
        <f t="shared" ca="1" si="233"/>
        <v>72</v>
      </c>
      <c r="O90" s="113">
        <f t="shared" ca="1" si="233"/>
        <v>88</v>
      </c>
      <c r="P90" s="113">
        <f t="shared" ca="1" si="233"/>
        <v>103</v>
      </c>
      <c r="Q90" s="113">
        <f t="shared" ca="1" si="233"/>
        <v>119</v>
      </c>
      <c r="R90" s="113">
        <f t="shared" ca="1" si="233"/>
        <v>135</v>
      </c>
      <c r="S90" s="113">
        <f t="shared" ca="1" si="233"/>
        <v>150</v>
      </c>
      <c r="T90" s="113">
        <f t="shared" ca="1" si="233"/>
        <v>166</v>
      </c>
      <c r="U90" s="113">
        <f t="shared" ca="1" si="233"/>
        <v>181</v>
      </c>
      <c r="V90" s="113" t="str">
        <f t="shared" si="233"/>
        <v/>
      </c>
      <c r="W90" s="113" t="str">
        <f t="shared" si="233"/>
        <v/>
      </c>
      <c r="X90" s="113" t="str">
        <f t="shared" si="233"/>
        <v/>
      </c>
      <c r="Y90" s="113" t="str">
        <f t="shared" si="233"/>
        <v/>
      </c>
      <c r="Z90" s="113" t="str">
        <f t="shared" si="233"/>
        <v/>
      </c>
      <c r="AA90" s="113" t="str">
        <f t="shared" si="233"/>
        <v/>
      </c>
      <c r="AB90" s="113" t="str">
        <f t="shared" si="233"/>
        <v/>
      </c>
      <c r="AC90" s="113" t="str">
        <f t="shared" si="233"/>
        <v/>
      </c>
      <c r="AD90" s="113" t="str">
        <f t="shared" si="233"/>
        <v/>
      </c>
      <c r="AE90" s="113" t="str">
        <f t="shared" si="233"/>
        <v/>
      </c>
      <c r="AF90" s="113" t="str">
        <f t="shared" si="233"/>
        <v/>
      </c>
      <c r="AG90" s="113" t="str">
        <f t="shared" si="233"/>
        <v/>
      </c>
      <c r="AH90" s="114" t="str">
        <f t="shared" si="233"/>
        <v/>
      </c>
      <c r="AJ90" s="220"/>
      <c r="AL90" s="183"/>
      <c r="AM90" s="179"/>
      <c r="AN90" s="179"/>
      <c r="AO90" s="179"/>
      <c r="AP90" s="179"/>
      <c r="AQ90" s="179"/>
      <c r="AR90" s="179"/>
      <c r="AS90" s="179"/>
      <c r="AT90" s="179"/>
      <c r="AU90" s="179"/>
      <c r="AV90" s="179"/>
      <c r="AW90" s="179"/>
      <c r="AX90" s="179"/>
      <c r="AY90" s="179"/>
      <c r="AZ90" s="181"/>
      <c r="BB90" s="220"/>
      <c r="BD90" s="183"/>
      <c r="BE90" s="229"/>
      <c r="BF90" s="229"/>
      <c r="BG90" s="229"/>
      <c r="BH90" s="231"/>
    </row>
    <row r="91" spans="1:60" s="74" customFormat="1" x14ac:dyDescent="0.2">
      <c r="A91" s="118" t="s">
        <v>39</v>
      </c>
      <c r="B91" s="101" t="s">
        <v>100</v>
      </c>
      <c r="C91" s="105">
        <v>189</v>
      </c>
      <c r="D91" s="105">
        <v>22</v>
      </c>
      <c r="E91" s="121">
        <f>C91-D91</f>
        <v>167</v>
      </c>
      <c r="F91" s="83">
        <f>IF($K$6&lt;D91,$K$6,D91)</f>
        <v>8</v>
      </c>
      <c r="G91" s="100">
        <f>D91/F91</f>
        <v>2.75</v>
      </c>
      <c r="H91" s="87">
        <f ca="1">RAND()*G91</f>
        <v>1.0820926197290355</v>
      </c>
      <c r="I91" s="100"/>
      <c r="J91" s="112">
        <f t="shared" ca="1" si="197"/>
        <v>2</v>
      </c>
      <c r="K91" s="113">
        <f t="shared" ref="K91:AH91" ca="1" si="234">IF(K$12&lt;=$F91,ROUNDUP($H91+J$12*$G91,0),"")</f>
        <v>4</v>
      </c>
      <c r="L91" s="113">
        <f t="shared" ca="1" si="234"/>
        <v>7</v>
      </c>
      <c r="M91" s="113">
        <f t="shared" ca="1" si="234"/>
        <v>10</v>
      </c>
      <c r="N91" s="113">
        <f t="shared" ca="1" si="234"/>
        <v>13</v>
      </c>
      <c r="O91" s="113">
        <f t="shared" ca="1" si="234"/>
        <v>15</v>
      </c>
      <c r="P91" s="113">
        <f t="shared" ca="1" si="234"/>
        <v>18</v>
      </c>
      <c r="Q91" s="113">
        <f t="shared" ca="1" si="234"/>
        <v>21</v>
      </c>
      <c r="R91" s="113" t="str">
        <f t="shared" si="234"/>
        <v/>
      </c>
      <c r="S91" s="113" t="str">
        <f t="shared" si="234"/>
        <v/>
      </c>
      <c r="T91" s="113" t="str">
        <f t="shared" si="234"/>
        <v/>
      </c>
      <c r="U91" s="113" t="str">
        <f t="shared" si="234"/>
        <v/>
      </c>
      <c r="V91" s="113" t="str">
        <f t="shared" si="234"/>
        <v/>
      </c>
      <c r="W91" s="113" t="str">
        <f t="shared" si="234"/>
        <v/>
      </c>
      <c r="X91" s="113" t="str">
        <f t="shared" si="234"/>
        <v/>
      </c>
      <c r="Y91" s="113" t="str">
        <f t="shared" si="234"/>
        <v/>
      </c>
      <c r="Z91" s="113" t="str">
        <f t="shared" si="234"/>
        <v/>
      </c>
      <c r="AA91" s="113" t="str">
        <f t="shared" si="234"/>
        <v/>
      </c>
      <c r="AB91" s="113" t="str">
        <f t="shared" si="234"/>
        <v/>
      </c>
      <c r="AC91" s="113" t="str">
        <f t="shared" si="234"/>
        <v/>
      </c>
      <c r="AD91" s="113" t="str">
        <f t="shared" si="234"/>
        <v/>
      </c>
      <c r="AE91" s="113" t="str">
        <f t="shared" si="234"/>
        <v/>
      </c>
      <c r="AF91" s="113" t="str">
        <f t="shared" si="234"/>
        <v/>
      </c>
      <c r="AG91" s="113" t="str">
        <f t="shared" si="234"/>
        <v/>
      </c>
      <c r="AH91" s="114" t="str">
        <f t="shared" si="234"/>
        <v/>
      </c>
      <c r="AJ91" s="220">
        <f ca="1">RAND()*$AO$6</f>
        <v>0.98656547381505577</v>
      </c>
      <c r="AL91" s="183">
        <f t="shared" ref="AL91" ca="1" si="235">ROUNDUP($AJ91,0)</f>
        <v>1</v>
      </c>
      <c r="AM91" s="179">
        <f t="shared" ref="AM91:AZ91" ca="1" si="236">IF(AM$12&lt;=($AH$6*$D$6),ROUNDUP($AJ91+(AL$12*$AO$6),0),"")</f>
        <v>3</v>
      </c>
      <c r="AN91" s="179">
        <f t="shared" ca="1" si="236"/>
        <v>5</v>
      </c>
      <c r="AO91" s="179">
        <f t="shared" ca="1" si="236"/>
        <v>7</v>
      </c>
      <c r="AP91" s="179">
        <f t="shared" ca="1" si="236"/>
        <v>9</v>
      </c>
      <c r="AQ91" s="179">
        <f t="shared" ca="1" si="236"/>
        <v>11</v>
      </c>
      <c r="AR91" s="179">
        <f t="shared" ca="1" si="236"/>
        <v>13</v>
      </c>
      <c r="AS91" s="179">
        <f t="shared" ca="1" si="236"/>
        <v>15</v>
      </c>
      <c r="AT91" s="179">
        <f t="shared" ca="1" si="236"/>
        <v>17</v>
      </c>
      <c r="AU91" s="179">
        <f t="shared" ca="1" si="236"/>
        <v>19</v>
      </c>
      <c r="AV91" s="179" t="str">
        <f t="shared" si="236"/>
        <v/>
      </c>
      <c r="AW91" s="179" t="str">
        <f t="shared" si="236"/>
        <v/>
      </c>
      <c r="AX91" s="179" t="str">
        <f t="shared" si="236"/>
        <v/>
      </c>
      <c r="AY91" s="179" t="str">
        <f t="shared" si="236"/>
        <v/>
      </c>
      <c r="AZ91" s="181" t="str">
        <f t="shared" si="236"/>
        <v/>
      </c>
      <c r="BB91" s="220">
        <f ca="1">RAND()*$AO$7</f>
        <v>2.45667633036118</v>
      </c>
      <c r="BD91" s="183">
        <f t="shared" ref="BD91" ca="1" si="237">ROUNDUP($BB91,0)</f>
        <v>3</v>
      </c>
      <c r="BE91" s="229">
        <f t="shared" ref="BE91:BH91" ca="1" si="238">IF(BE$12&lt;=$AH$7,ROUNDUP($BB91+(BD$12*$AO$7),0),"")</f>
        <v>7</v>
      </c>
      <c r="BF91" s="229">
        <f t="shared" ca="1" si="238"/>
        <v>11</v>
      </c>
      <c r="BG91" s="229">
        <f t="shared" ca="1" si="238"/>
        <v>15</v>
      </c>
      <c r="BH91" s="231">
        <f t="shared" ca="1" si="238"/>
        <v>19</v>
      </c>
    </row>
    <row r="92" spans="1:60" s="74" customFormat="1" x14ac:dyDescent="0.2">
      <c r="A92" s="118" t="s">
        <v>39</v>
      </c>
      <c r="B92" s="101" t="s">
        <v>103</v>
      </c>
      <c r="C92" s="120">
        <f>C91</f>
        <v>189</v>
      </c>
      <c r="D92" s="120">
        <f>D91</f>
        <v>22</v>
      </c>
      <c r="E92" s="121">
        <f>E91</f>
        <v>167</v>
      </c>
      <c r="F92" s="83">
        <f>$D$6-F91</f>
        <v>12</v>
      </c>
      <c r="G92" s="100">
        <f>E92/F92</f>
        <v>13.916666666666666</v>
      </c>
      <c r="H92" s="87">
        <f ca="1">+RAND()*G92</f>
        <v>8.6742564417231698</v>
      </c>
      <c r="I92" s="100"/>
      <c r="J92" s="112">
        <f t="shared" ca="1" si="197"/>
        <v>9</v>
      </c>
      <c r="K92" s="113">
        <f t="shared" ref="K92:AH92" ca="1" si="239">IF(K$12&lt;=$F92,ROUNDUP($H92+J$12*$G92,0),"")</f>
        <v>23</v>
      </c>
      <c r="L92" s="113">
        <f t="shared" ca="1" si="239"/>
        <v>37</v>
      </c>
      <c r="M92" s="113">
        <f t="shared" ca="1" si="239"/>
        <v>51</v>
      </c>
      <c r="N92" s="113">
        <f t="shared" ca="1" si="239"/>
        <v>65</v>
      </c>
      <c r="O92" s="113">
        <f t="shared" ca="1" si="239"/>
        <v>79</v>
      </c>
      <c r="P92" s="113">
        <f t="shared" ca="1" si="239"/>
        <v>93</v>
      </c>
      <c r="Q92" s="113">
        <f t="shared" ca="1" si="239"/>
        <v>107</v>
      </c>
      <c r="R92" s="113">
        <f t="shared" ca="1" si="239"/>
        <v>121</v>
      </c>
      <c r="S92" s="113">
        <f t="shared" ca="1" si="239"/>
        <v>134</v>
      </c>
      <c r="T92" s="113">
        <f t="shared" ca="1" si="239"/>
        <v>148</v>
      </c>
      <c r="U92" s="113">
        <f t="shared" ca="1" si="239"/>
        <v>162</v>
      </c>
      <c r="V92" s="113" t="str">
        <f t="shared" si="239"/>
        <v/>
      </c>
      <c r="W92" s="113" t="str">
        <f t="shared" si="239"/>
        <v/>
      </c>
      <c r="X92" s="113" t="str">
        <f t="shared" si="239"/>
        <v/>
      </c>
      <c r="Y92" s="113" t="str">
        <f t="shared" si="239"/>
        <v/>
      </c>
      <c r="Z92" s="113" t="str">
        <f t="shared" si="239"/>
        <v/>
      </c>
      <c r="AA92" s="113" t="str">
        <f t="shared" si="239"/>
        <v/>
      </c>
      <c r="AB92" s="113" t="str">
        <f t="shared" si="239"/>
        <v/>
      </c>
      <c r="AC92" s="113" t="str">
        <f t="shared" si="239"/>
        <v/>
      </c>
      <c r="AD92" s="113" t="str">
        <f t="shared" si="239"/>
        <v/>
      </c>
      <c r="AE92" s="113" t="str">
        <f t="shared" si="239"/>
        <v/>
      </c>
      <c r="AF92" s="113" t="str">
        <f t="shared" si="239"/>
        <v/>
      </c>
      <c r="AG92" s="113" t="str">
        <f t="shared" si="239"/>
        <v/>
      </c>
      <c r="AH92" s="114" t="str">
        <f t="shared" si="239"/>
        <v/>
      </c>
      <c r="AJ92" s="220"/>
      <c r="AL92" s="183"/>
      <c r="AM92" s="179"/>
      <c r="AN92" s="179"/>
      <c r="AO92" s="179"/>
      <c r="AP92" s="179"/>
      <c r="AQ92" s="179"/>
      <c r="AR92" s="179"/>
      <c r="AS92" s="179"/>
      <c r="AT92" s="179"/>
      <c r="AU92" s="179"/>
      <c r="AV92" s="179"/>
      <c r="AW92" s="179"/>
      <c r="AX92" s="179"/>
      <c r="AY92" s="179"/>
      <c r="AZ92" s="181"/>
      <c r="BB92" s="220"/>
      <c r="BD92" s="183"/>
      <c r="BE92" s="229"/>
      <c r="BF92" s="229"/>
      <c r="BG92" s="229"/>
      <c r="BH92" s="231"/>
    </row>
    <row r="93" spans="1:60" s="74" customFormat="1" x14ac:dyDescent="0.2">
      <c r="A93" s="118" t="s">
        <v>40</v>
      </c>
      <c r="B93" s="101" t="s">
        <v>100</v>
      </c>
      <c r="C93" s="105">
        <v>123</v>
      </c>
      <c r="D93" s="105">
        <v>7</v>
      </c>
      <c r="E93" s="121">
        <f>C93-D93</f>
        <v>116</v>
      </c>
      <c r="F93" s="83">
        <f>IF($K$6&lt;D93,$K$6,D93)</f>
        <v>7</v>
      </c>
      <c r="G93" s="100">
        <f>D93/F93</f>
        <v>1</v>
      </c>
      <c r="H93" s="87">
        <f ca="1">RAND()*G93</f>
        <v>0.98667507453844239</v>
      </c>
      <c r="I93" s="100"/>
      <c r="J93" s="112">
        <f t="shared" ca="1" si="197"/>
        <v>1</v>
      </c>
      <c r="K93" s="113">
        <f t="shared" ref="K93:AH93" ca="1" si="240">IF(K$12&lt;=$F93,ROUNDUP($H93+J$12*$G93,0),"")</f>
        <v>2</v>
      </c>
      <c r="L93" s="113">
        <f t="shared" ca="1" si="240"/>
        <v>3</v>
      </c>
      <c r="M93" s="113">
        <f t="shared" ca="1" si="240"/>
        <v>4</v>
      </c>
      <c r="N93" s="113">
        <f t="shared" ca="1" si="240"/>
        <v>5</v>
      </c>
      <c r="O93" s="113">
        <f t="shared" ca="1" si="240"/>
        <v>6</v>
      </c>
      <c r="P93" s="113">
        <f t="shared" ca="1" si="240"/>
        <v>7</v>
      </c>
      <c r="Q93" s="113" t="str">
        <f t="shared" si="240"/>
        <v/>
      </c>
      <c r="R93" s="113" t="str">
        <f t="shared" si="240"/>
        <v/>
      </c>
      <c r="S93" s="113" t="str">
        <f t="shared" si="240"/>
        <v/>
      </c>
      <c r="T93" s="113" t="str">
        <f t="shared" si="240"/>
        <v/>
      </c>
      <c r="U93" s="113" t="str">
        <f t="shared" si="240"/>
        <v/>
      </c>
      <c r="V93" s="113" t="str">
        <f t="shared" si="240"/>
        <v/>
      </c>
      <c r="W93" s="113" t="str">
        <f t="shared" si="240"/>
        <v/>
      </c>
      <c r="X93" s="113" t="str">
        <f t="shared" si="240"/>
        <v/>
      </c>
      <c r="Y93" s="113" t="str">
        <f t="shared" si="240"/>
        <v/>
      </c>
      <c r="Z93" s="113" t="str">
        <f t="shared" si="240"/>
        <v/>
      </c>
      <c r="AA93" s="113" t="str">
        <f t="shared" si="240"/>
        <v/>
      </c>
      <c r="AB93" s="113" t="str">
        <f t="shared" si="240"/>
        <v/>
      </c>
      <c r="AC93" s="113" t="str">
        <f t="shared" si="240"/>
        <v/>
      </c>
      <c r="AD93" s="113" t="str">
        <f t="shared" si="240"/>
        <v/>
      </c>
      <c r="AE93" s="113" t="str">
        <f t="shared" si="240"/>
        <v/>
      </c>
      <c r="AF93" s="113" t="str">
        <f t="shared" si="240"/>
        <v/>
      </c>
      <c r="AG93" s="113" t="str">
        <f t="shared" si="240"/>
        <v/>
      </c>
      <c r="AH93" s="114" t="str">
        <f t="shared" si="240"/>
        <v/>
      </c>
      <c r="AJ93" s="220">
        <f ca="1">RAND()*$AO$6</f>
        <v>1.6164960289707597</v>
      </c>
      <c r="AL93" s="183">
        <f t="shared" ref="AL93" ca="1" si="241">ROUNDUP($AJ93,0)</f>
        <v>2</v>
      </c>
      <c r="AM93" s="179">
        <f t="shared" ref="AM93:AZ93" ca="1" si="242">IF(AM$12&lt;=($AH$6*$D$6),ROUNDUP($AJ93+(AL$12*$AO$6),0),"")</f>
        <v>4</v>
      </c>
      <c r="AN93" s="179">
        <f t="shared" ca="1" si="242"/>
        <v>6</v>
      </c>
      <c r="AO93" s="179">
        <f t="shared" ca="1" si="242"/>
        <v>8</v>
      </c>
      <c r="AP93" s="179">
        <f t="shared" ca="1" si="242"/>
        <v>10</v>
      </c>
      <c r="AQ93" s="179">
        <f t="shared" ca="1" si="242"/>
        <v>12</v>
      </c>
      <c r="AR93" s="179">
        <f t="shared" ca="1" si="242"/>
        <v>14</v>
      </c>
      <c r="AS93" s="179">
        <f t="shared" ca="1" si="242"/>
        <v>16</v>
      </c>
      <c r="AT93" s="179">
        <f t="shared" ca="1" si="242"/>
        <v>18</v>
      </c>
      <c r="AU93" s="179">
        <f t="shared" ca="1" si="242"/>
        <v>20</v>
      </c>
      <c r="AV93" s="179" t="str">
        <f t="shared" si="242"/>
        <v/>
      </c>
      <c r="AW93" s="179" t="str">
        <f t="shared" si="242"/>
        <v/>
      </c>
      <c r="AX93" s="179" t="str">
        <f t="shared" si="242"/>
        <v/>
      </c>
      <c r="AY93" s="179" t="str">
        <f t="shared" si="242"/>
        <v/>
      </c>
      <c r="AZ93" s="181" t="str">
        <f t="shared" si="242"/>
        <v/>
      </c>
      <c r="BB93" s="220">
        <f ca="1">RAND()*$AO$7</f>
        <v>0.12950883548123437</v>
      </c>
      <c r="BD93" s="183">
        <f t="shared" ref="BD93" ca="1" si="243">ROUNDUP($BB93,0)</f>
        <v>1</v>
      </c>
      <c r="BE93" s="229">
        <f t="shared" ref="BE93:BH93" ca="1" si="244">IF(BE$12&lt;=$AH$7,ROUNDUP($BB93+(BD$12*$AO$7),0),"")</f>
        <v>5</v>
      </c>
      <c r="BF93" s="229">
        <f t="shared" ca="1" si="244"/>
        <v>9</v>
      </c>
      <c r="BG93" s="229">
        <f t="shared" ca="1" si="244"/>
        <v>13</v>
      </c>
      <c r="BH93" s="231">
        <f t="shared" ca="1" si="244"/>
        <v>17</v>
      </c>
    </row>
    <row r="94" spans="1:60" s="74" customFormat="1" x14ac:dyDescent="0.2">
      <c r="A94" s="118" t="s">
        <v>40</v>
      </c>
      <c r="B94" s="101" t="s">
        <v>103</v>
      </c>
      <c r="C94" s="120">
        <f>C93</f>
        <v>123</v>
      </c>
      <c r="D94" s="120">
        <f>D93</f>
        <v>7</v>
      </c>
      <c r="E94" s="121">
        <f>E93</f>
        <v>116</v>
      </c>
      <c r="F94" s="83">
        <f>$D$6-F93</f>
        <v>13</v>
      </c>
      <c r="G94" s="100">
        <f>E94/F94</f>
        <v>8.9230769230769234</v>
      </c>
      <c r="H94" s="87">
        <f ca="1">+RAND()*G94</f>
        <v>7.852609550049289</v>
      </c>
      <c r="I94" s="100"/>
      <c r="J94" s="112">
        <f t="shared" ca="1" si="197"/>
        <v>8</v>
      </c>
      <c r="K94" s="113">
        <f t="shared" ref="K94:AH94" ca="1" si="245">IF(K$12&lt;=$F94,ROUNDUP($H94+J$12*$G94,0),"")</f>
        <v>17</v>
      </c>
      <c r="L94" s="113">
        <f t="shared" ca="1" si="245"/>
        <v>26</v>
      </c>
      <c r="M94" s="113">
        <f t="shared" ca="1" si="245"/>
        <v>35</v>
      </c>
      <c r="N94" s="113">
        <f t="shared" ca="1" si="245"/>
        <v>44</v>
      </c>
      <c r="O94" s="113">
        <f t="shared" ca="1" si="245"/>
        <v>53</v>
      </c>
      <c r="P94" s="113">
        <f t="shared" ca="1" si="245"/>
        <v>62</v>
      </c>
      <c r="Q94" s="113">
        <f t="shared" ca="1" si="245"/>
        <v>71</v>
      </c>
      <c r="R94" s="113">
        <f t="shared" ca="1" si="245"/>
        <v>80</v>
      </c>
      <c r="S94" s="113">
        <f t="shared" ca="1" si="245"/>
        <v>89</v>
      </c>
      <c r="T94" s="113">
        <f t="shared" ca="1" si="245"/>
        <v>98</v>
      </c>
      <c r="U94" s="113">
        <f t="shared" ca="1" si="245"/>
        <v>107</v>
      </c>
      <c r="V94" s="113">
        <f t="shared" ca="1" si="245"/>
        <v>115</v>
      </c>
      <c r="W94" s="113" t="str">
        <f t="shared" si="245"/>
        <v/>
      </c>
      <c r="X94" s="113" t="str">
        <f t="shared" si="245"/>
        <v/>
      </c>
      <c r="Y94" s="113" t="str">
        <f t="shared" si="245"/>
        <v/>
      </c>
      <c r="Z94" s="113" t="str">
        <f t="shared" si="245"/>
        <v/>
      </c>
      <c r="AA94" s="113" t="str">
        <f t="shared" si="245"/>
        <v/>
      </c>
      <c r="AB94" s="113" t="str">
        <f t="shared" si="245"/>
        <v/>
      </c>
      <c r="AC94" s="113" t="str">
        <f t="shared" si="245"/>
        <v/>
      </c>
      <c r="AD94" s="113" t="str">
        <f t="shared" si="245"/>
        <v/>
      </c>
      <c r="AE94" s="113" t="str">
        <f t="shared" si="245"/>
        <v/>
      </c>
      <c r="AF94" s="113" t="str">
        <f t="shared" si="245"/>
        <v/>
      </c>
      <c r="AG94" s="113" t="str">
        <f t="shared" si="245"/>
        <v/>
      </c>
      <c r="AH94" s="114" t="str">
        <f t="shared" si="245"/>
        <v/>
      </c>
      <c r="AJ94" s="220"/>
      <c r="AL94" s="183"/>
      <c r="AM94" s="179"/>
      <c r="AN94" s="179"/>
      <c r="AO94" s="179"/>
      <c r="AP94" s="179"/>
      <c r="AQ94" s="179"/>
      <c r="AR94" s="179"/>
      <c r="AS94" s="179"/>
      <c r="AT94" s="179"/>
      <c r="AU94" s="179"/>
      <c r="AV94" s="179"/>
      <c r="AW94" s="179"/>
      <c r="AX94" s="179"/>
      <c r="AY94" s="179"/>
      <c r="AZ94" s="181"/>
      <c r="BB94" s="220"/>
      <c r="BD94" s="183"/>
      <c r="BE94" s="229"/>
      <c r="BF94" s="229"/>
      <c r="BG94" s="229"/>
      <c r="BH94" s="231"/>
    </row>
    <row r="95" spans="1:60" s="74" customFormat="1" x14ac:dyDescent="0.2">
      <c r="A95" s="118" t="s">
        <v>41</v>
      </c>
      <c r="B95" s="101" t="s">
        <v>100</v>
      </c>
      <c r="C95" s="105">
        <v>152</v>
      </c>
      <c r="D95" s="105">
        <v>21</v>
      </c>
      <c r="E95" s="121">
        <f>C95-D95</f>
        <v>131</v>
      </c>
      <c r="F95" s="83">
        <f>IF($K$6&lt;D95,$K$6,D95)</f>
        <v>8</v>
      </c>
      <c r="G95" s="100">
        <f>D95/F95</f>
        <v>2.625</v>
      </c>
      <c r="H95" s="87">
        <f ca="1">RAND()*G95</f>
        <v>2.3259305477893313</v>
      </c>
      <c r="I95" s="100"/>
      <c r="J95" s="112">
        <f t="shared" ca="1" si="197"/>
        <v>3</v>
      </c>
      <c r="K95" s="113">
        <f t="shared" ref="K95:AH95" ca="1" si="246">IF(K$12&lt;=$F95,ROUNDUP($H95+J$12*$G95,0),"")</f>
        <v>5</v>
      </c>
      <c r="L95" s="113">
        <f t="shared" ca="1" si="246"/>
        <v>8</v>
      </c>
      <c r="M95" s="113">
        <f t="shared" ca="1" si="246"/>
        <v>11</v>
      </c>
      <c r="N95" s="113">
        <f t="shared" ca="1" si="246"/>
        <v>13</v>
      </c>
      <c r="O95" s="113">
        <f t="shared" ca="1" si="246"/>
        <v>16</v>
      </c>
      <c r="P95" s="113">
        <f t="shared" ca="1" si="246"/>
        <v>19</v>
      </c>
      <c r="Q95" s="113">
        <f t="shared" ca="1" si="246"/>
        <v>21</v>
      </c>
      <c r="R95" s="113" t="str">
        <f t="shared" si="246"/>
        <v/>
      </c>
      <c r="S95" s="113" t="str">
        <f t="shared" si="246"/>
        <v/>
      </c>
      <c r="T95" s="113" t="str">
        <f t="shared" si="246"/>
        <v/>
      </c>
      <c r="U95" s="113" t="str">
        <f t="shared" si="246"/>
        <v/>
      </c>
      <c r="V95" s="113" t="str">
        <f t="shared" si="246"/>
        <v/>
      </c>
      <c r="W95" s="113" t="str">
        <f t="shared" si="246"/>
        <v/>
      </c>
      <c r="X95" s="113" t="str">
        <f t="shared" si="246"/>
        <v/>
      </c>
      <c r="Y95" s="113" t="str">
        <f t="shared" si="246"/>
        <v/>
      </c>
      <c r="Z95" s="113" t="str">
        <f t="shared" si="246"/>
        <v/>
      </c>
      <c r="AA95" s="113" t="str">
        <f t="shared" si="246"/>
        <v/>
      </c>
      <c r="AB95" s="113" t="str">
        <f t="shared" si="246"/>
        <v/>
      </c>
      <c r="AC95" s="113" t="str">
        <f t="shared" si="246"/>
        <v/>
      </c>
      <c r="AD95" s="113" t="str">
        <f t="shared" si="246"/>
        <v/>
      </c>
      <c r="AE95" s="113" t="str">
        <f t="shared" si="246"/>
        <v/>
      </c>
      <c r="AF95" s="113" t="str">
        <f t="shared" si="246"/>
        <v/>
      </c>
      <c r="AG95" s="113" t="str">
        <f t="shared" si="246"/>
        <v/>
      </c>
      <c r="AH95" s="114" t="str">
        <f t="shared" si="246"/>
        <v/>
      </c>
      <c r="AJ95" s="220">
        <f ca="1">RAND()*$AO$6</f>
        <v>0.59995275132325254</v>
      </c>
      <c r="AL95" s="183">
        <f t="shared" ref="AL95" ca="1" si="247">ROUNDUP($AJ95,0)</f>
        <v>1</v>
      </c>
      <c r="AM95" s="179">
        <f t="shared" ref="AM95:AZ95" ca="1" si="248">IF(AM$12&lt;=($AH$6*$D$6),ROUNDUP($AJ95+(AL$12*$AO$6),0),"")</f>
        <v>3</v>
      </c>
      <c r="AN95" s="179">
        <f t="shared" ca="1" si="248"/>
        <v>5</v>
      </c>
      <c r="AO95" s="179">
        <f t="shared" ca="1" si="248"/>
        <v>7</v>
      </c>
      <c r="AP95" s="179">
        <f t="shared" ca="1" si="248"/>
        <v>9</v>
      </c>
      <c r="AQ95" s="179">
        <f t="shared" ca="1" si="248"/>
        <v>11</v>
      </c>
      <c r="AR95" s="179">
        <f t="shared" ca="1" si="248"/>
        <v>13</v>
      </c>
      <c r="AS95" s="179">
        <f t="shared" ca="1" si="248"/>
        <v>15</v>
      </c>
      <c r="AT95" s="179">
        <f t="shared" ca="1" si="248"/>
        <v>17</v>
      </c>
      <c r="AU95" s="179">
        <f t="shared" ca="1" si="248"/>
        <v>19</v>
      </c>
      <c r="AV95" s="179" t="str">
        <f t="shared" si="248"/>
        <v/>
      </c>
      <c r="AW95" s="179" t="str">
        <f t="shared" si="248"/>
        <v/>
      </c>
      <c r="AX95" s="179" t="str">
        <f t="shared" si="248"/>
        <v/>
      </c>
      <c r="AY95" s="179" t="str">
        <f t="shared" si="248"/>
        <v/>
      </c>
      <c r="AZ95" s="181" t="str">
        <f t="shared" si="248"/>
        <v/>
      </c>
      <c r="BB95" s="220">
        <f ca="1">RAND()*$AO$7</f>
        <v>0.60758886434839843</v>
      </c>
      <c r="BD95" s="183">
        <f t="shared" ref="BD95" ca="1" si="249">ROUNDUP($BB95,0)</f>
        <v>1</v>
      </c>
      <c r="BE95" s="229">
        <f t="shared" ref="BE95:BH95" ca="1" si="250">IF(BE$12&lt;=$AH$7,ROUNDUP($BB95+(BD$12*$AO$7),0),"")</f>
        <v>5</v>
      </c>
      <c r="BF95" s="229">
        <f t="shared" ca="1" si="250"/>
        <v>9</v>
      </c>
      <c r="BG95" s="229">
        <f t="shared" ca="1" si="250"/>
        <v>13</v>
      </c>
      <c r="BH95" s="231">
        <f t="shared" ca="1" si="250"/>
        <v>17</v>
      </c>
    </row>
    <row r="96" spans="1:60" s="74" customFormat="1" x14ac:dyDescent="0.2">
      <c r="A96" s="118" t="s">
        <v>41</v>
      </c>
      <c r="B96" s="101" t="s">
        <v>103</v>
      </c>
      <c r="C96" s="120">
        <f>C95</f>
        <v>152</v>
      </c>
      <c r="D96" s="121">
        <f>D95</f>
        <v>21</v>
      </c>
      <c r="E96" s="121">
        <f>E95</f>
        <v>131</v>
      </c>
      <c r="F96" s="83">
        <f>$D$6-F95</f>
        <v>12</v>
      </c>
      <c r="G96" s="100">
        <f>E96/F96</f>
        <v>10.916666666666666</v>
      </c>
      <c r="H96" s="87">
        <f ca="1">+RAND()*G96</f>
        <v>0.83483539223852199</v>
      </c>
      <c r="I96" s="100"/>
      <c r="J96" s="112">
        <f t="shared" ca="1" si="197"/>
        <v>1</v>
      </c>
      <c r="K96" s="113">
        <f t="shared" ref="K96:AH96" ca="1" si="251">IF(K$12&lt;=$F96,ROUNDUP($H96+J$12*$G96,0),"")</f>
        <v>12</v>
      </c>
      <c r="L96" s="113">
        <f t="shared" ca="1" si="251"/>
        <v>23</v>
      </c>
      <c r="M96" s="113">
        <f t="shared" ca="1" si="251"/>
        <v>34</v>
      </c>
      <c r="N96" s="113">
        <f t="shared" ca="1" si="251"/>
        <v>45</v>
      </c>
      <c r="O96" s="113">
        <f t="shared" ca="1" si="251"/>
        <v>56</v>
      </c>
      <c r="P96" s="113">
        <f t="shared" ca="1" si="251"/>
        <v>67</v>
      </c>
      <c r="Q96" s="113">
        <f t="shared" ca="1" si="251"/>
        <v>78</v>
      </c>
      <c r="R96" s="113">
        <f t="shared" ca="1" si="251"/>
        <v>89</v>
      </c>
      <c r="S96" s="113">
        <f t="shared" ca="1" si="251"/>
        <v>100</v>
      </c>
      <c r="T96" s="113">
        <f t="shared" ca="1" si="251"/>
        <v>111</v>
      </c>
      <c r="U96" s="113">
        <f t="shared" ca="1" si="251"/>
        <v>121</v>
      </c>
      <c r="V96" s="113" t="str">
        <f t="shared" si="251"/>
        <v/>
      </c>
      <c r="W96" s="113" t="str">
        <f t="shared" si="251"/>
        <v/>
      </c>
      <c r="X96" s="113" t="str">
        <f t="shared" si="251"/>
        <v/>
      </c>
      <c r="Y96" s="113" t="str">
        <f t="shared" si="251"/>
        <v/>
      </c>
      <c r="Z96" s="113" t="str">
        <f t="shared" si="251"/>
        <v/>
      </c>
      <c r="AA96" s="113" t="str">
        <f t="shared" si="251"/>
        <v/>
      </c>
      <c r="AB96" s="113" t="str">
        <f t="shared" si="251"/>
        <v/>
      </c>
      <c r="AC96" s="113" t="str">
        <f t="shared" si="251"/>
        <v/>
      </c>
      <c r="AD96" s="113" t="str">
        <f t="shared" si="251"/>
        <v/>
      </c>
      <c r="AE96" s="113" t="str">
        <f t="shared" si="251"/>
        <v/>
      </c>
      <c r="AF96" s="113" t="str">
        <f t="shared" si="251"/>
        <v/>
      </c>
      <c r="AG96" s="113" t="str">
        <f t="shared" si="251"/>
        <v/>
      </c>
      <c r="AH96" s="114" t="str">
        <f t="shared" si="251"/>
        <v/>
      </c>
      <c r="AJ96" s="220"/>
      <c r="AL96" s="183"/>
      <c r="AM96" s="179"/>
      <c r="AN96" s="179"/>
      <c r="AO96" s="179"/>
      <c r="AP96" s="179"/>
      <c r="AQ96" s="179"/>
      <c r="AR96" s="179"/>
      <c r="AS96" s="179"/>
      <c r="AT96" s="179"/>
      <c r="AU96" s="179"/>
      <c r="AV96" s="179"/>
      <c r="AW96" s="179"/>
      <c r="AX96" s="179"/>
      <c r="AY96" s="179"/>
      <c r="AZ96" s="181"/>
      <c r="BB96" s="220"/>
      <c r="BD96" s="183"/>
      <c r="BE96" s="229"/>
      <c r="BF96" s="229"/>
      <c r="BG96" s="229"/>
      <c r="BH96" s="231"/>
    </row>
    <row r="97" spans="1:60" s="74" customFormat="1" x14ac:dyDescent="0.2">
      <c r="A97" s="118" t="s">
        <v>42</v>
      </c>
      <c r="B97" s="101" t="s">
        <v>100</v>
      </c>
      <c r="C97" s="105">
        <v>138</v>
      </c>
      <c r="D97" s="105">
        <v>10</v>
      </c>
      <c r="E97" s="121">
        <f>C97-D97</f>
        <v>128</v>
      </c>
      <c r="F97" s="83">
        <f>IF($K$6&lt;D97,$K$6,D97)</f>
        <v>8</v>
      </c>
      <c r="G97" s="100">
        <f>D97/F97</f>
        <v>1.25</v>
      </c>
      <c r="H97" s="87">
        <f ca="1">RAND()*G97</f>
        <v>0.57087170790004849</v>
      </c>
      <c r="I97" s="100"/>
      <c r="J97" s="112">
        <f t="shared" ca="1" si="197"/>
        <v>1</v>
      </c>
      <c r="K97" s="113">
        <f t="shared" ref="K97:AH97" ca="1" si="252">IF(K$12&lt;=$F97,ROUNDUP($H97+J$12*$G97,0),"")</f>
        <v>2</v>
      </c>
      <c r="L97" s="113">
        <f t="shared" ca="1" si="252"/>
        <v>4</v>
      </c>
      <c r="M97" s="113">
        <f t="shared" ca="1" si="252"/>
        <v>5</v>
      </c>
      <c r="N97" s="113">
        <f t="shared" ca="1" si="252"/>
        <v>6</v>
      </c>
      <c r="O97" s="113">
        <f t="shared" ca="1" si="252"/>
        <v>7</v>
      </c>
      <c r="P97" s="113">
        <f t="shared" ca="1" si="252"/>
        <v>9</v>
      </c>
      <c r="Q97" s="113">
        <f t="shared" ca="1" si="252"/>
        <v>10</v>
      </c>
      <c r="R97" s="113" t="str">
        <f t="shared" si="252"/>
        <v/>
      </c>
      <c r="S97" s="113" t="str">
        <f t="shared" si="252"/>
        <v/>
      </c>
      <c r="T97" s="113" t="str">
        <f t="shared" si="252"/>
        <v/>
      </c>
      <c r="U97" s="113" t="str">
        <f t="shared" si="252"/>
        <v/>
      </c>
      <c r="V97" s="113" t="str">
        <f t="shared" si="252"/>
        <v/>
      </c>
      <c r="W97" s="113" t="str">
        <f t="shared" si="252"/>
        <v/>
      </c>
      <c r="X97" s="113" t="str">
        <f t="shared" si="252"/>
        <v/>
      </c>
      <c r="Y97" s="113" t="str">
        <f t="shared" si="252"/>
        <v/>
      </c>
      <c r="Z97" s="113" t="str">
        <f t="shared" si="252"/>
        <v/>
      </c>
      <c r="AA97" s="113" t="str">
        <f t="shared" si="252"/>
        <v/>
      </c>
      <c r="AB97" s="113" t="str">
        <f t="shared" si="252"/>
        <v/>
      </c>
      <c r="AC97" s="113" t="str">
        <f t="shared" si="252"/>
        <v/>
      </c>
      <c r="AD97" s="113" t="str">
        <f t="shared" si="252"/>
        <v/>
      </c>
      <c r="AE97" s="113" t="str">
        <f t="shared" si="252"/>
        <v/>
      </c>
      <c r="AF97" s="113" t="str">
        <f t="shared" si="252"/>
        <v/>
      </c>
      <c r="AG97" s="113" t="str">
        <f t="shared" si="252"/>
        <v/>
      </c>
      <c r="AH97" s="114" t="str">
        <f t="shared" si="252"/>
        <v/>
      </c>
      <c r="AJ97" s="220">
        <f ca="1">RAND()*$AO$6</f>
        <v>0.28277919962941866</v>
      </c>
      <c r="AL97" s="183">
        <f t="shared" ref="AL97" ca="1" si="253">ROUNDUP($AJ97,0)</f>
        <v>1</v>
      </c>
      <c r="AM97" s="179">
        <f t="shared" ref="AM97:AZ97" ca="1" si="254">IF(AM$12&lt;=($AH$6*$D$6),ROUNDUP($AJ97+(AL$12*$AO$6),0),"")</f>
        <v>3</v>
      </c>
      <c r="AN97" s="179">
        <f t="shared" ca="1" si="254"/>
        <v>5</v>
      </c>
      <c r="AO97" s="179">
        <f t="shared" ca="1" si="254"/>
        <v>7</v>
      </c>
      <c r="AP97" s="179">
        <f t="shared" ca="1" si="254"/>
        <v>9</v>
      </c>
      <c r="AQ97" s="179">
        <f t="shared" ca="1" si="254"/>
        <v>11</v>
      </c>
      <c r="AR97" s="179">
        <f t="shared" ca="1" si="254"/>
        <v>13</v>
      </c>
      <c r="AS97" s="179">
        <f t="shared" ca="1" si="254"/>
        <v>15</v>
      </c>
      <c r="AT97" s="179">
        <f t="shared" ca="1" si="254"/>
        <v>17</v>
      </c>
      <c r="AU97" s="179">
        <f t="shared" ca="1" si="254"/>
        <v>19</v>
      </c>
      <c r="AV97" s="179" t="str">
        <f t="shared" si="254"/>
        <v/>
      </c>
      <c r="AW97" s="179" t="str">
        <f t="shared" si="254"/>
        <v/>
      </c>
      <c r="AX97" s="179" t="str">
        <f t="shared" si="254"/>
        <v/>
      </c>
      <c r="AY97" s="179" t="str">
        <f t="shared" si="254"/>
        <v/>
      </c>
      <c r="AZ97" s="181" t="str">
        <f t="shared" si="254"/>
        <v/>
      </c>
      <c r="BB97" s="220">
        <f ca="1">RAND()*$AO$7</f>
        <v>1.0231752066414828</v>
      </c>
      <c r="BD97" s="183">
        <f t="shared" ref="BD97" ca="1" si="255">ROUNDUP($BB97,0)</f>
        <v>2</v>
      </c>
      <c r="BE97" s="229">
        <f t="shared" ref="BE97:BH97" ca="1" si="256">IF(BE$12&lt;=$AH$7,ROUNDUP($BB97+(BD$12*$AO$7),0),"")</f>
        <v>6</v>
      </c>
      <c r="BF97" s="229">
        <f t="shared" ca="1" si="256"/>
        <v>10</v>
      </c>
      <c r="BG97" s="229">
        <f t="shared" ca="1" si="256"/>
        <v>14</v>
      </c>
      <c r="BH97" s="231">
        <f t="shared" ca="1" si="256"/>
        <v>18</v>
      </c>
    </row>
    <row r="98" spans="1:60" s="74" customFormat="1" x14ac:dyDescent="0.2">
      <c r="A98" s="118" t="s">
        <v>42</v>
      </c>
      <c r="B98" s="101" t="s">
        <v>103</v>
      </c>
      <c r="C98" s="120">
        <f>C97</f>
        <v>138</v>
      </c>
      <c r="D98" s="120">
        <f>D97</f>
        <v>10</v>
      </c>
      <c r="E98" s="121">
        <f>E97</f>
        <v>128</v>
      </c>
      <c r="F98" s="83">
        <f>$D$6-F97</f>
        <v>12</v>
      </c>
      <c r="G98" s="100">
        <f>E98/F98</f>
        <v>10.666666666666666</v>
      </c>
      <c r="H98" s="87">
        <f ca="1">+RAND()*G98</f>
        <v>0.64471378550116509</v>
      </c>
      <c r="I98" s="100"/>
      <c r="J98" s="112">
        <f t="shared" ca="1" si="197"/>
        <v>1</v>
      </c>
      <c r="K98" s="113">
        <f t="shared" ref="K98:AH98" ca="1" si="257">IF(K$12&lt;=$F98,ROUNDUP($H98+J$12*$G98,0),"")</f>
        <v>12</v>
      </c>
      <c r="L98" s="113">
        <f t="shared" ca="1" si="257"/>
        <v>22</v>
      </c>
      <c r="M98" s="113">
        <f t="shared" ca="1" si="257"/>
        <v>33</v>
      </c>
      <c r="N98" s="113">
        <f t="shared" ca="1" si="257"/>
        <v>44</v>
      </c>
      <c r="O98" s="113">
        <f t="shared" ca="1" si="257"/>
        <v>54</v>
      </c>
      <c r="P98" s="113">
        <f t="shared" ca="1" si="257"/>
        <v>65</v>
      </c>
      <c r="Q98" s="113">
        <f t="shared" ca="1" si="257"/>
        <v>76</v>
      </c>
      <c r="R98" s="113">
        <f t="shared" ca="1" si="257"/>
        <v>86</v>
      </c>
      <c r="S98" s="113">
        <f t="shared" ca="1" si="257"/>
        <v>97</v>
      </c>
      <c r="T98" s="113">
        <f t="shared" ca="1" si="257"/>
        <v>108</v>
      </c>
      <c r="U98" s="113">
        <f t="shared" ca="1" si="257"/>
        <v>118</v>
      </c>
      <c r="V98" s="113" t="str">
        <f t="shared" si="257"/>
        <v/>
      </c>
      <c r="W98" s="113" t="str">
        <f t="shared" si="257"/>
        <v/>
      </c>
      <c r="X98" s="113" t="str">
        <f t="shared" si="257"/>
        <v/>
      </c>
      <c r="Y98" s="113" t="str">
        <f t="shared" si="257"/>
        <v/>
      </c>
      <c r="Z98" s="113" t="str">
        <f t="shared" si="257"/>
        <v/>
      </c>
      <c r="AA98" s="113" t="str">
        <f t="shared" si="257"/>
        <v/>
      </c>
      <c r="AB98" s="113" t="str">
        <f t="shared" si="257"/>
        <v/>
      </c>
      <c r="AC98" s="113" t="str">
        <f t="shared" si="257"/>
        <v/>
      </c>
      <c r="AD98" s="113" t="str">
        <f t="shared" si="257"/>
        <v/>
      </c>
      <c r="AE98" s="113" t="str">
        <f t="shared" si="257"/>
        <v/>
      </c>
      <c r="AF98" s="113" t="str">
        <f t="shared" si="257"/>
        <v/>
      </c>
      <c r="AG98" s="113" t="str">
        <f t="shared" si="257"/>
        <v/>
      </c>
      <c r="AH98" s="114" t="str">
        <f t="shared" si="257"/>
        <v/>
      </c>
      <c r="AJ98" s="220"/>
      <c r="AL98" s="183"/>
      <c r="AM98" s="179"/>
      <c r="AN98" s="179"/>
      <c r="AO98" s="179"/>
      <c r="AP98" s="179"/>
      <c r="AQ98" s="179"/>
      <c r="AR98" s="179"/>
      <c r="AS98" s="179"/>
      <c r="AT98" s="179"/>
      <c r="AU98" s="179"/>
      <c r="AV98" s="179"/>
      <c r="AW98" s="179"/>
      <c r="AX98" s="179"/>
      <c r="AY98" s="179"/>
      <c r="AZ98" s="181"/>
      <c r="BB98" s="220"/>
      <c r="BD98" s="183"/>
      <c r="BE98" s="229"/>
      <c r="BF98" s="229"/>
      <c r="BG98" s="229"/>
      <c r="BH98" s="231"/>
    </row>
    <row r="99" spans="1:60" s="74" customFormat="1" x14ac:dyDescent="0.2">
      <c r="A99" s="118" t="s">
        <v>43</v>
      </c>
      <c r="B99" s="101" t="s">
        <v>100</v>
      </c>
      <c r="C99" s="105">
        <v>157</v>
      </c>
      <c r="D99" s="105">
        <v>9</v>
      </c>
      <c r="E99" s="121">
        <f>C99-D99</f>
        <v>148</v>
      </c>
      <c r="F99" s="83">
        <f>IF($K$6&lt;D99,$K$6,D99)</f>
        <v>8</v>
      </c>
      <c r="G99" s="100">
        <f>D99/F99</f>
        <v>1.125</v>
      </c>
      <c r="H99" s="87">
        <f ca="1">RAND()*G99</f>
        <v>0.32454425680868576</v>
      </c>
      <c r="I99" s="100"/>
      <c r="J99" s="112">
        <f t="shared" ca="1" si="197"/>
        <v>1</v>
      </c>
      <c r="K99" s="113">
        <f t="shared" ref="K99:AH99" ca="1" si="258">IF(K$12&lt;=$F99,ROUNDUP($H99+J$12*$G99,0),"")</f>
        <v>2</v>
      </c>
      <c r="L99" s="113">
        <f t="shared" ca="1" si="258"/>
        <v>3</v>
      </c>
      <c r="M99" s="113">
        <f t="shared" ca="1" si="258"/>
        <v>4</v>
      </c>
      <c r="N99" s="113">
        <f t="shared" ca="1" si="258"/>
        <v>5</v>
      </c>
      <c r="O99" s="113">
        <f t="shared" ca="1" si="258"/>
        <v>6</v>
      </c>
      <c r="P99" s="113">
        <f t="shared" ca="1" si="258"/>
        <v>8</v>
      </c>
      <c r="Q99" s="113">
        <f t="shared" ca="1" si="258"/>
        <v>9</v>
      </c>
      <c r="R99" s="113" t="str">
        <f t="shared" si="258"/>
        <v/>
      </c>
      <c r="S99" s="113" t="str">
        <f t="shared" si="258"/>
        <v/>
      </c>
      <c r="T99" s="113" t="str">
        <f t="shared" si="258"/>
        <v/>
      </c>
      <c r="U99" s="113" t="str">
        <f t="shared" si="258"/>
        <v/>
      </c>
      <c r="V99" s="113" t="str">
        <f t="shared" si="258"/>
        <v/>
      </c>
      <c r="W99" s="113" t="str">
        <f t="shared" si="258"/>
        <v/>
      </c>
      <c r="X99" s="113" t="str">
        <f t="shared" si="258"/>
        <v/>
      </c>
      <c r="Y99" s="113" t="str">
        <f t="shared" si="258"/>
        <v/>
      </c>
      <c r="Z99" s="113" t="str">
        <f t="shared" si="258"/>
        <v/>
      </c>
      <c r="AA99" s="113" t="str">
        <f t="shared" si="258"/>
        <v/>
      </c>
      <c r="AB99" s="113" t="str">
        <f t="shared" si="258"/>
        <v/>
      </c>
      <c r="AC99" s="113" t="str">
        <f t="shared" si="258"/>
        <v/>
      </c>
      <c r="AD99" s="113" t="str">
        <f t="shared" si="258"/>
        <v/>
      </c>
      <c r="AE99" s="113" t="str">
        <f t="shared" si="258"/>
        <v/>
      </c>
      <c r="AF99" s="113" t="str">
        <f t="shared" si="258"/>
        <v/>
      </c>
      <c r="AG99" s="113" t="str">
        <f t="shared" si="258"/>
        <v/>
      </c>
      <c r="AH99" s="114" t="str">
        <f t="shared" si="258"/>
        <v/>
      </c>
      <c r="AJ99" s="220">
        <f ca="1">RAND()*$AO$6</f>
        <v>0.19253013435648425</v>
      </c>
      <c r="AL99" s="183">
        <f t="shared" ref="AL99" ca="1" si="259">ROUNDUP($AJ99,0)</f>
        <v>1</v>
      </c>
      <c r="AM99" s="179">
        <f t="shared" ref="AM99:AZ99" ca="1" si="260">IF(AM$12&lt;=($AH$6*$D$6),ROUNDUP($AJ99+(AL$12*$AO$6),0),"")</f>
        <v>3</v>
      </c>
      <c r="AN99" s="179">
        <f t="shared" ca="1" si="260"/>
        <v>5</v>
      </c>
      <c r="AO99" s="179">
        <f t="shared" ca="1" si="260"/>
        <v>7</v>
      </c>
      <c r="AP99" s="179">
        <f t="shared" ca="1" si="260"/>
        <v>9</v>
      </c>
      <c r="AQ99" s="179">
        <f t="shared" ca="1" si="260"/>
        <v>11</v>
      </c>
      <c r="AR99" s="179">
        <f t="shared" ca="1" si="260"/>
        <v>13</v>
      </c>
      <c r="AS99" s="179">
        <f t="shared" ca="1" si="260"/>
        <v>15</v>
      </c>
      <c r="AT99" s="179">
        <f t="shared" ca="1" si="260"/>
        <v>17</v>
      </c>
      <c r="AU99" s="179">
        <f t="shared" ca="1" si="260"/>
        <v>19</v>
      </c>
      <c r="AV99" s="179" t="str">
        <f t="shared" si="260"/>
        <v/>
      </c>
      <c r="AW99" s="179" t="str">
        <f t="shared" si="260"/>
        <v/>
      </c>
      <c r="AX99" s="179" t="str">
        <f t="shared" si="260"/>
        <v/>
      </c>
      <c r="AY99" s="179" t="str">
        <f t="shared" si="260"/>
        <v/>
      </c>
      <c r="AZ99" s="181" t="str">
        <f t="shared" si="260"/>
        <v/>
      </c>
      <c r="BB99" s="220">
        <f ca="1">RAND()*$AO$7</f>
        <v>0.98340720615328037</v>
      </c>
      <c r="BD99" s="183">
        <f t="shared" ref="BD99" ca="1" si="261">ROUNDUP($BB99,0)</f>
        <v>1</v>
      </c>
      <c r="BE99" s="229">
        <f t="shared" ref="BE99:BH99" ca="1" si="262">IF(BE$12&lt;=$AH$7,ROUNDUP($BB99+(BD$12*$AO$7),0),"")</f>
        <v>5</v>
      </c>
      <c r="BF99" s="229">
        <f t="shared" ca="1" si="262"/>
        <v>9</v>
      </c>
      <c r="BG99" s="229">
        <f t="shared" ca="1" si="262"/>
        <v>13</v>
      </c>
      <c r="BH99" s="231">
        <f t="shared" ca="1" si="262"/>
        <v>17</v>
      </c>
    </row>
    <row r="100" spans="1:60" s="74" customFormat="1" x14ac:dyDescent="0.2">
      <c r="A100" s="118" t="s">
        <v>43</v>
      </c>
      <c r="B100" s="101" t="s">
        <v>103</v>
      </c>
      <c r="C100" s="120">
        <f>C99</f>
        <v>157</v>
      </c>
      <c r="D100" s="120">
        <f>D99</f>
        <v>9</v>
      </c>
      <c r="E100" s="121">
        <f>E99</f>
        <v>148</v>
      </c>
      <c r="F100" s="83">
        <f>$D$6-F99</f>
        <v>12</v>
      </c>
      <c r="G100" s="100">
        <f>E100/F100</f>
        <v>12.333333333333334</v>
      </c>
      <c r="H100" s="87">
        <f ca="1">+RAND()*G100</f>
        <v>3.4386744300538785</v>
      </c>
      <c r="I100" s="100"/>
      <c r="J100" s="112">
        <f t="shared" ca="1" si="197"/>
        <v>4</v>
      </c>
      <c r="K100" s="113">
        <f t="shared" ref="K100:AH100" ca="1" si="263">IF(K$12&lt;=$F100,ROUNDUP($H100+J$12*$G100,0),"")</f>
        <v>16</v>
      </c>
      <c r="L100" s="113">
        <f t="shared" ca="1" si="263"/>
        <v>29</v>
      </c>
      <c r="M100" s="113">
        <f t="shared" ca="1" si="263"/>
        <v>41</v>
      </c>
      <c r="N100" s="113">
        <f t="shared" ca="1" si="263"/>
        <v>53</v>
      </c>
      <c r="O100" s="113">
        <f t="shared" ca="1" si="263"/>
        <v>66</v>
      </c>
      <c r="P100" s="113">
        <f t="shared" ca="1" si="263"/>
        <v>78</v>
      </c>
      <c r="Q100" s="113">
        <f t="shared" ca="1" si="263"/>
        <v>90</v>
      </c>
      <c r="R100" s="113">
        <f t="shared" ca="1" si="263"/>
        <v>103</v>
      </c>
      <c r="S100" s="113">
        <f t="shared" ca="1" si="263"/>
        <v>115</v>
      </c>
      <c r="T100" s="113">
        <f t="shared" ca="1" si="263"/>
        <v>127</v>
      </c>
      <c r="U100" s="113">
        <f t="shared" ca="1" si="263"/>
        <v>140</v>
      </c>
      <c r="V100" s="113" t="str">
        <f t="shared" si="263"/>
        <v/>
      </c>
      <c r="W100" s="113" t="str">
        <f t="shared" si="263"/>
        <v/>
      </c>
      <c r="X100" s="113" t="str">
        <f t="shared" si="263"/>
        <v/>
      </c>
      <c r="Y100" s="113" t="str">
        <f t="shared" si="263"/>
        <v/>
      </c>
      <c r="Z100" s="113" t="str">
        <f t="shared" si="263"/>
        <v/>
      </c>
      <c r="AA100" s="113" t="str">
        <f t="shared" si="263"/>
        <v/>
      </c>
      <c r="AB100" s="113" t="str">
        <f t="shared" si="263"/>
        <v/>
      </c>
      <c r="AC100" s="113" t="str">
        <f t="shared" si="263"/>
        <v/>
      </c>
      <c r="AD100" s="113" t="str">
        <f t="shared" si="263"/>
        <v/>
      </c>
      <c r="AE100" s="113" t="str">
        <f t="shared" si="263"/>
        <v/>
      </c>
      <c r="AF100" s="113" t="str">
        <f t="shared" si="263"/>
        <v/>
      </c>
      <c r="AG100" s="113" t="str">
        <f t="shared" si="263"/>
        <v/>
      </c>
      <c r="AH100" s="114" t="str">
        <f t="shared" si="263"/>
        <v/>
      </c>
      <c r="AJ100" s="220"/>
      <c r="AL100" s="183"/>
      <c r="AM100" s="179"/>
      <c r="AN100" s="179"/>
      <c r="AO100" s="179"/>
      <c r="AP100" s="179"/>
      <c r="AQ100" s="179"/>
      <c r="AR100" s="179"/>
      <c r="AS100" s="179"/>
      <c r="AT100" s="179"/>
      <c r="AU100" s="179"/>
      <c r="AV100" s="179"/>
      <c r="AW100" s="179"/>
      <c r="AX100" s="179"/>
      <c r="AY100" s="179"/>
      <c r="AZ100" s="181"/>
      <c r="BB100" s="220"/>
      <c r="BD100" s="183"/>
      <c r="BE100" s="229"/>
      <c r="BF100" s="229"/>
      <c r="BG100" s="229"/>
      <c r="BH100" s="231"/>
    </row>
    <row r="101" spans="1:60" s="74" customFormat="1" x14ac:dyDescent="0.2">
      <c r="A101" s="118" t="s">
        <v>44</v>
      </c>
      <c r="B101" s="101" t="s">
        <v>100</v>
      </c>
      <c r="C101" s="105">
        <v>182</v>
      </c>
      <c r="D101" s="105">
        <v>9</v>
      </c>
      <c r="E101" s="121">
        <f>C101-D101</f>
        <v>173</v>
      </c>
      <c r="F101" s="83">
        <f>IF($K$6&lt;D101,$K$6,D101)</f>
        <v>8</v>
      </c>
      <c r="G101" s="100">
        <f>D101/F101</f>
        <v>1.125</v>
      </c>
      <c r="H101" s="87">
        <f ca="1">RAND()*G101</f>
        <v>0.6095116041079206</v>
      </c>
      <c r="I101" s="100"/>
      <c r="J101" s="112">
        <f t="shared" ca="1" si="197"/>
        <v>1</v>
      </c>
      <c r="K101" s="113">
        <f t="shared" ref="K101:AH101" ca="1" si="264">IF(K$12&lt;=$F101,ROUNDUP($H101+J$12*$G101,0),"")</f>
        <v>2</v>
      </c>
      <c r="L101" s="113">
        <f t="shared" ca="1" si="264"/>
        <v>3</v>
      </c>
      <c r="M101" s="113">
        <f t="shared" ca="1" si="264"/>
        <v>4</v>
      </c>
      <c r="N101" s="113">
        <f t="shared" ca="1" si="264"/>
        <v>6</v>
      </c>
      <c r="O101" s="113">
        <f t="shared" ca="1" si="264"/>
        <v>7</v>
      </c>
      <c r="P101" s="113">
        <f t="shared" ca="1" si="264"/>
        <v>8</v>
      </c>
      <c r="Q101" s="113">
        <f t="shared" ca="1" si="264"/>
        <v>9</v>
      </c>
      <c r="R101" s="113" t="str">
        <f t="shared" si="264"/>
        <v/>
      </c>
      <c r="S101" s="113" t="str">
        <f t="shared" si="264"/>
        <v/>
      </c>
      <c r="T101" s="113" t="str">
        <f t="shared" si="264"/>
        <v/>
      </c>
      <c r="U101" s="113" t="str">
        <f t="shared" si="264"/>
        <v/>
      </c>
      <c r="V101" s="113" t="str">
        <f t="shared" si="264"/>
        <v/>
      </c>
      <c r="W101" s="113" t="str">
        <f t="shared" si="264"/>
        <v/>
      </c>
      <c r="X101" s="113" t="str">
        <f t="shared" si="264"/>
        <v/>
      </c>
      <c r="Y101" s="113" t="str">
        <f t="shared" si="264"/>
        <v/>
      </c>
      <c r="Z101" s="113" t="str">
        <f t="shared" si="264"/>
        <v/>
      </c>
      <c r="AA101" s="113" t="str">
        <f t="shared" si="264"/>
        <v/>
      </c>
      <c r="AB101" s="113" t="str">
        <f t="shared" si="264"/>
        <v/>
      </c>
      <c r="AC101" s="113" t="str">
        <f t="shared" si="264"/>
        <v/>
      </c>
      <c r="AD101" s="113" t="str">
        <f t="shared" si="264"/>
        <v/>
      </c>
      <c r="AE101" s="113" t="str">
        <f t="shared" si="264"/>
        <v/>
      </c>
      <c r="AF101" s="113" t="str">
        <f t="shared" si="264"/>
        <v/>
      </c>
      <c r="AG101" s="113" t="str">
        <f t="shared" si="264"/>
        <v/>
      </c>
      <c r="AH101" s="114" t="str">
        <f t="shared" si="264"/>
        <v/>
      </c>
      <c r="AJ101" s="220">
        <f ca="1">RAND()*$AO$6</f>
        <v>1.401761206848692</v>
      </c>
      <c r="AL101" s="183">
        <f t="shared" ref="AL101" ca="1" si="265">ROUNDUP($AJ101,0)</f>
        <v>2</v>
      </c>
      <c r="AM101" s="179">
        <f t="shared" ref="AM101:AZ101" ca="1" si="266">IF(AM$12&lt;=($AH$6*$D$6),ROUNDUP($AJ101+(AL$12*$AO$6),0),"")</f>
        <v>4</v>
      </c>
      <c r="AN101" s="179">
        <f t="shared" ca="1" si="266"/>
        <v>6</v>
      </c>
      <c r="AO101" s="179">
        <f t="shared" ca="1" si="266"/>
        <v>8</v>
      </c>
      <c r="AP101" s="179">
        <f t="shared" ca="1" si="266"/>
        <v>10</v>
      </c>
      <c r="AQ101" s="179">
        <f t="shared" ca="1" si="266"/>
        <v>12</v>
      </c>
      <c r="AR101" s="179">
        <f t="shared" ca="1" si="266"/>
        <v>14</v>
      </c>
      <c r="AS101" s="179">
        <f t="shared" ca="1" si="266"/>
        <v>16</v>
      </c>
      <c r="AT101" s="179">
        <f t="shared" ca="1" si="266"/>
        <v>18</v>
      </c>
      <c r="AU101" s="179">
        <f t="shared" ca="1" si="266"/>
        <v>20</v>
      </c>
      <c r="AV101" s="179" t="str">
        <f t="shared" si="266"/>
        <v/>
      </c>
      <c r="AW101" s="179" t="str">
        <f t="shared" si="266"/>
        <v/>
      </c>
      <c r="AX101" s="179" t="str">
        <f t="shared" si="266"/>
        <v/>
      </c>
      <c r="AY101" s="179" t="str">
        <f t="shared" si="266"/>
        <v/>
      </c>
      <c r="AZ101" s="181" t="str">
        <f t="shared" si="266"/>
        <v/>
      </c>
      <c r="BB101" s="220">
        <f ca="1">RAND()*$AO$7</f>
        <v>3.5311486459531265</v>
      </c>
      <c r="BD101" s="183">
        <f t="shared" ref="BD101" ca="1" si="267">ROUNDUP($BB101,0)</f>
        <v>4</v>
      </c>
      <c r="BE101" s="229">
        <f t="shared" ref="BE101:BH101" ca="1" si="268">IF(BE$12&lt;=$AH$7,ROUNDUP($BB101+(BD$12*$AO$7),0),"")</f>
        <v>8</v>
      </c>
      <c r="BF101" s="229">
        <f t="shared" ca="1" si="268"/>
        <v>12</v>
      </c>
      <c r="BG101" s="229">
        <f t="shared" ca="1" si="268"/>
        <v>16</v>
      </c>
      <c r="BH101" s="231">
        <f t="shared" ca="1" si="268"/>
        <v>20</v>
      </c>
    </row>
    <row r="102" spans="1:60" s="74" customFormat="1" x14ac:dyDescent="0.2">
      <c r="A102" s="118" t="s">
        <v>44</v>
      </c>
      <c r="B102" s="101" t="s">
        <v>103</v>
      </c>
      <c r="C102" s="120">
        <f>C101</f>
        <v>182</v>
      </c>
      <c r="D102" s="120">
        <f>D101</f>
        <v>9</v>
      </c>
      <c r="E102" s="121">
        <f>E101</f>
        <v>173</v>
      </c>
      <c r="F102" s="83">
        <f>$D$6-F101</f>
        <v>12</v>
      </c>
      <c r="G102" s="100">
        <f>E102/F102</f>
        <v>14.416666666666666</v>
      </c>
      <c r="H102" s="87">
        <f ca="1">+RAND()*G102</f>
        <v>5.376243186822073</v>
      </c>
      <c r="I102" s="100"/>
      <c r="J102" s="112">
        <f t="shared" ca="1" si="197"/>
        <v>6</v>
      </c>
      <c r="K102" s="113">
        <f t="shared" ref="K102:AH102" ca="1" si="269">IF(K$12&lt;=$F102,ROUNDUP($H102+J$12*$G102,0),"")</f>
        <v>20</v>
      </c>
      <c r="L102" s="113">
        <f t="shared" ca="1" si="269"/>
        <v>35</v>
      </c>
      <c r="M102" s="113">
        <f t="shared" ca="1" si="269"/>
        <v>49</v>
      </c>
      <c r="N102" s="113">
        <f t="shared" ca="1" si="269"/>
        <v>64</v>
      </c>
      <c r="O102" s="113">
        <f t="shared" ca="1" si="269"/>
        <v>78</v>
      </c>
      <c r="P102" s="113">
        <f t="shared" ca="1" si="269"/>
        <v>92</v>
      </c>
      <c r="Q102" s="113">
        <f t="shared" ca="1" si="269"/>
        <v>107</v>
      </c>
      <c r="R102" s="113">
        <f t="shared" ca="1" si="269"/>
        <v>121</v>
      </c>
      <c r="S102" s="113">
        <f t="shared" ca="1" si="269"/>
        <v>136</v>
      </c>
      <c r="T102" s="113">
        <f t="shared" ca="1" si="269"/>
        <v>150</v>
      </c>
      <c r="U102" s="113">
        <f t="shared" ca="1" si="269"/>
        <v>164</v>
      </c>
      <c r="V102" s="113" t="str">
        <f t="shared" si="269"/>
        <v/>
      </c>
      <c r="W102" s="113" t="str">
        <f t="shared" si="269"/>
        <v/>
      </c>
      <c r="X102" s="113" t="str">
        <f t="shared" si="269"/>
        <v/>
      </c>
      <c r="Y102" s="113" t="str">
        <f t="shared" si="269"/>
        <v/>
      </c>
      <c r="Z102" s="113" t="str">
        <f t="shared" si="269"/>
        <v/>
      </c>
      <c r="AA102" s="113" t="str">
        <f t="shared" si="269"/>
        <v/>
      </c>
      <c r="AB102" s="113" t="str">
        <f t="shared" si="269"/>
        <v/>
      </c>
      <c r="AC102" s="113" t="str">
        <f t="shared" si="269"/>
        <v/>
      </c>
      <c r="AD102" s="113" t="str">
        <f t="shared" si="269"/>
        <v/>
      </c>
      <c r="AE102" s="113" t="str">
        <f t="shared" si="269"/>
        <v/>
      </c>
      <c r="AF102" s="113" t="str">
        <f t="shared" si="269"/>
        <v/>
      </c>
      <c r="AG102" s="113" t="str">
        <f t="shared" si="269"/>
        <v/>
      </c>
      <c r="AH102" s="114" t="str">
        <f t="shared" si="269"/>
        <v/>
      </c>
      <c r="AJ102" s="220"/>
      <c r="AL102" s="183"/>
      <c r="AM102" s="179"/>
      <c r="AN102" s="179"/>
      <c r="AO102" s="179"/>
      <c r="AP102" s="179"/>
      <c r="AQ102" s="179"/>
      <c r="AR102" s="179"/>
      <c r="AS102" s="179"/>
      <c r="AT102" s="179"/>
      <c r="AU102" s="179"/>
      <c r="AV102" s="179"/>
      <c r="AW102" s="179"/>
      <c r="AX102" s="179"/>
      <c r="AY102" s="179"/>
      <c r="AZ102" s="181"/>
      <c r="BB102" s="220"/>
      <c r="BD102" s="183"/>
      <c r="BE102" s="229"/>
      <c r="BF102" s="229"/>
      <c r="BG102" s="229"/>
      <c r="BH102" s="231"/>
    </row>
    <row r="103" spans="1:60" s="74" customFormat="1" x14ac:dyDescent="0.2">
      <c r="A103" s="118" t="s">
        <v>45</v>
      </c>
      <c r="B103" s="101" t="s">
        <v>100</v>
      </c>
      <c r="C103" s="105">
        <v>165</v>
      </c>
      <c r="D103" s="105">
        <v>8</v>
      </c>
      <c r="E103" s="121">
        <f>C103-D103</f>
        <v>157</v>
      </c>
      <c r="F103" s="83">
        <f>IF($K$6&lt;D103,$K$6,D103)</f>
        <v>8</v>
      </c>
      <c r="G103" s="100">
        <f>D103/F103</f>
        <v>1</v>
      </c>
      <c r="H103" s="87">
        <f ca="1">RAND()*G103</f>
        <v>0.41086899827235313</v>
      </c>
      <c r="I103" s="100"/>
      <c r="J103" s="112">
        <f t="shared" ca="1" si="197"/>
        <v>1</v>
      </c>
      <c r="K103" s="113">
        <f t="shared" ref="K103:AH103" ca="1" si="270">IF(K$12&lt;=$F103,ROUNDUP($H103+J$12*$G103,0),"")</f>
        <v>2</v>
      </c>
      <c r="L103" s="113">
        <f t="shared" ca="1" si="270"/>
        <v>3</v>
      </c>
      <c r="M103" s="113">
        <f t="shared" ca="1" si="270"/>
        <v>4</v>
      </c>
      <c r="N103" s="113">
        <f t="shared" ca="1" si="270"/>
        <v>5</v>
      </c>
      <c r="O103" s="113">
        <f t="shared" ca="1" si="270"/>
        <v>6</v>
      </c>
      <c r="P103" s="113">
        <f t="shared" ca="1" si="270"/>
        <v>7</v>
      </c>
      <c r="Q103" s="113">
        <f t="shared" ca="1" si="270"/>
        <v>8</v>
      </c>
      <c r="R103" s="113" t="str">
        <f t="shared" si="270"/>
        <v/>
      </c>
      <c r="S103" s="113" t="str">
        <f t="shared" si="270"/>
        <v/>
      </c>
      <c r="T103" s="113" t="str">
        <f t="shared" si="270"/>
        <v/>
      </c>
      <c r="U103" s="113" t="str">
        <f t="shared" si="270"/>
        <v/>
      </c>
      <c r="V103" s="113" t="str">
        <f t="shared" si="270"/>
        <v/>
      </c>
      <c r="W103" s="113" t="str">
        <f t="shared" si="270"/>
        <v/>
      </c>
      <c r="X103" s="113" t="str">
        <f t="shared" si="270"/>
        <v/>
      </c>
      <c r="Y103" s="113" t="str">
        <f t="shared" si="270"/>
        <v/>
      </c>
      <c r="Z103" s="113" t="str">
        <f t="shared" si="270"/>
        <v/>
      </c>
      <c r="AA103" s="113" t="str">
        <f t="shared" si="270"/>
        <v/>
      </c>
      <c r="AB103" s="113" t="str">
        <f t="shared" si="270"/>
        <v/>
      </c>
      <c r="AC103" s="113" t="str">
        <f t="shared" si="270"/>
        <v/>
      </c>
      <c r="AD103" s="113" t="str">
        <f t="shared" si="270"/>
        <v/>
      </c>
      <c r="AE103" s="113" t="str">
        <f t="shared" si="270"/>
        <v/>
      </c>
      <c r="AF103" s="113" t="str">
        <f t="shared" si="270"/>
        <v/>
      </c>
      <c r="AG103" s="113" t="str">
        <f t="shared" si="270"/>
        <v/>
      </c>
      <c r="AH103" s="114" t="str">
        <f t="shared" si="270"/>
        <v/>
      </c>
      <c r="AJ103" s="220">
        <f ca="1">RAND()*$AO$6</f>
        <v>0.37052350621379326</v>
      </c>
      <c r="AL103" s="183">
        <f t="shared" ref="AL103" ca="1" si="271">ROUNDUP($AJ103,0)</f>
        <v>1</v>
      </c>
      <c r="AM103" s="179">
        <f t="shared" ref="AM103:AZ103" ca="1" si="272">IF(AM$12&lt;=($AH$6*$D$6),ROUNDUP($AJ103+(AL$12*$AO$6),0),"")</f>
        <v>3</v>
      </c>
      <c r="AN103" s="179">
        <f t="shared" ca="1" si="272"/>
        <v>5</v>
      </c>
      <c r="AO103" s="179">
        <f t="shared" ca="1" si="272"/>
        <v>7</v>
      </c>
      <c r="AP103" s="179">
        <f t="shared" ca="1" si="272"/>
        <v>9</v>
      </c>
      <c r="AQ103" s="179">
        <f t="shared" ca="1" si="272"/>
        <v>11</v>
      </c>
      <c r="AR103" s="179">
        <f t="shared" ca="1" si="272"/>
        <v>13</v>
      </c>
      <c r="AS103" s="179">
        <f t="shared" ca="1" si="272"/>
        <v>15</v>
      </c>
      <c r="AT103" s="179">
        <f t="shared" ca="1" si="272"/>
        <v>17</v>
      </c>
      <c r="AU103" s="179">
        <f t="shared" ca="1" si="272"/>
        <v>19</v>
      </c>
      <c r="AV103" s="179" t="str">
        <f t="shared" si="272"/>
        <v/>
      </c>
      <c r="AW103" s="179" t="str">
        <f t="shared" si="272"/>
        <v/>
      </c>
      <c r="AX103" s="179" t="str">
        <f t="shared" si="272"/>
        <v/>
      </c>
      <c r="AY103" s="179" t="str">
        <f t="shared" si="272"/>
        <v/>
      </c>
      <c r="AZ103" s="181" t="str">
        <f t="shared" si="272"/>
        <v/>
      </c>
      <c r="BB103" s="220">
        <f ca="1">RAND()*$AO$7</f>
        <v>1.2588376342568006</v>
      </c>
      <c r="BD103" s="183">
        <f t="shared" ref="BD103" ca="1" si="273">ROUNDUP($BB103,0)</f>
        <v>2</v>
      </c>
      <c r="BE103" s="229">
        <f t="shared" ref="BE103:BH103" ca="1" si="274">IF(BE$12&lt;=$AH$7,ROUNDUP($BB103+(BD$12*$AO$7),0),"")</f>
        <v>6</v>
      </c>
      <c r="BF103" s="229">
        <f t="shared" ca="1" si="274"/>
        <v>10</v>
      </c>
      <c r="BG103" s="229">
        <f t="shared" ca="1" si="274"/>
        <v>14</v>
      </c>
      <c r="BH103" s="231">
        <f t="shared" ca="1" si="274"/>
        <v>18</v>
      </c>
    </row>
    <row r="104" spans="1:60" s="74" customFormat="1" x14ac:dyDescent="0.2">
      <c r="A104" s="118" t="s">
        <v>45</v>
      </c>
      <c r="B104" s="101" t="s">
        <v>103</v>
      </c>
      <c r="C104" s="120">
        <f>C103</f>
        <v>165</v>
      </c>
      <c r="D104" s="120">
        <f>D103</f>
        <v>8</v>
      </c>
      <c r="E104" s="121">
        <f>E103</f>
        <v>157</v>
      </c>
      <c r="F104" s="83">
        <f>$D$6-F103</f>
        <v>12</v>
      </c>
      <c r="G104" s="100">
        <f>E104/F104</f>
        <v>13.083333333333334</v>
      </c>
      <c r="H104" s="87">
        <f ca="1">+RAND()*G104</f>
        <v>2.3912775480328849</v>
      </c>
      <c r="I104" s="100"/>
      <c r="J104" s="112">
        <f t="shared" ca="1" si="197"/>
        <v>3</v>
      </c>
      <c r="K104" s="113">
        <f t="shared" ref="K104:AH104" ca="1" si="275">IF(K$12&lt;=$F104,ROUNDUP($H104+J$12*$G104,0),"")</f>
        <v>16</v>
      </c>
      <c r="L104" s="113">
        <f t="shared" ca="1" si="275"/>
        <v>29</v>
      </c>
      <c r="M104" s="113">
        <f t="shared" ca="1" si="275"/>
        <v>42</v>
      </c>
      <c r="N104" s="113">
        <f t="shared" ca="1" si="275"/>
        <v>55</v>
      </c>
      <c r="O104" s="113">
        <f t="shared" ca="1" si="275"/>
        <v>68</v>
      </c>
      <c r="P104" s="113">
        <f t="shared" ca="1" si="275"/>
        <v>81</v>
      </c>
      <c r="Q104" s="113">
        <f t="shared" ca="1" si="275"/>
        <v>94</v>
      </c>
      <c r="R104" s="113">
        <f t="shared" ca="1" si="275"/>
        <v>108</v>
      </c>
      <c r="S104" s="113">
        <f t="shared" ca="1" si="275"/>
        <v>121</v>
      </c>
      <c r="T104" s="113">
        <f t="shared" ca="1" si="275"/>
        <v>134</v>
      </c>
      <c r="U104" s="113">
        <f t="shared" ca="1" si="275"/>
        <v>147</v>
      </c>
      <c r="V104" s="113" t="str">
        <f t="shared" si="275"/>
        <v/>
      </c>
      <c r="W104" s="113" t="str">
        <f t="shared" si="275"/>
        <v/>
      </c>
      <c r="X104" s="113" t="str">
        <f t="shared" si="275"/>
        <v/>
      </c>
      <c r="Y104" s="113" t="str">
        <f t="shared" si="275"/>
        <v/>
      </c>
      <c r="Z104" s="113" t="str">
        <f t="shared" si="275"/>
        <v/>
      </c>
      <c r="AA104" s="113" t="str">
        <f t="shared" si="275"/>
        <v/>
      </c>
      <c r="AB104" s="113" t="str">
        <f t="shared" si="275"/>
        <v/>
      </c>
      <c r="AC104" s="113" t="str">
        <f t="shared" si="275"/>
        <v/>
      </c>
      <c r="AD104" s="113" t="str">
        <f t="shared" si="275"/>
        <v/>
      </c>
      <c r="AE104" s="113" t="str">
        <f t="shared" si="275"/>
        <v/>
      </c>
      <c r="AF104" s="113" t="str">
        <f t="shared" si="275"/>
        <v/>
      </c>
      <c r="AG104" s="113" t="str">
        <f t="shared" si="275"/>
        <v/>
      </c>
      <c r="AH104" s="114" t="str">
        <f t="shared" si="275"/>
        <v/>
      </c>
      <c r="AJ104" s="220"/>
      <c r="AL104" s="183"/>
      <c r="AM104" s="179"/>
      <c r="AN104" s="179"/>
      <c r="AO104" s="179"/>
      <c r="AP104" s="179"/>
      <c r="AQ104" s="179"/>
      <c r="AR104" s="179"/>
      <c r="AS104" s="179"/>
      <c r="AT104" s="179"/>
      <c r="AU104" s="179"/>
      <c r="AV104" s="179"/>
      <c r="AW104" s="179"/>
      <c r="AX104" s="179"/>
      <c r="AY104" s="179"/>
      <c r="AZ104" s="181"/>
      <c r="BB104" s="220"/>
      <c r="BD104" s="183"/>
      <c r="BE104" s="229"/>
      <c r="BF104" s="229"/>
      <c r="BG104" s="229"/>
      <c r="BH104" s="231"/>
    </row>
    <row r="105" spans="1:60" s="74" customFormat="1" x14ac:dyDescent="0.2">
      <c r="A105" s="118" t="s">
        <v>46</v>
      </c>
      <c r="B105" s="101" t="s">
        <v>100</v>
      </c>
      <c r="C105" s="105">
        <v>125</v>
      </c>
      <c r="D105" s="105">
        <v>9</v>
      </c>
      <c r="E105" s="121">
        <f>C105-D105</f>
        <v>116</v>
      </c>
      <c r="F105" s="83">
        <f>IF($K$6&lt;D105,$K$6,D105)</f>
        <v>8</v>
      </c>
      <c r="G105" s="100">
        <f>D105/F105</f>
        <v>1.125</v>
      </c>
      <c r="H105" s="87">
        <f ca="1">RAND()*G105</f>
        <v>1.1094642746439445</v>
      </c>
      <c r="I105" s="100"/>
      <c r="J105" s="112">
        <f t="shared" ca="1" si="197"/>
        <v>2</v>
      </c>
      <c r="K105" s="113">
        <f t="shared" ref="K105:AH105" ca="1" si="276">IF(K$12&lt;=$F105,ROUNDUP($H105+J$12*$G105,0),"")</f>
        <v>3</v>
      </c>
      <c r="L105" s="113">
        <f t="shared" ca="1" si="276"/>
        <v>4</v>
      </c>
      <c r="M105" s="113">
        <f t="shared" ca="1" si="276"/>
        <v>5</v>
      </c>
      <c r="N105" s="113">
        <f t="shared" ca="1" si="276"/>
        <v>6</v>
      </c>
      <c r="O105" s="113">
        <f t="shared" ca="1" si="276"/>
        <v>7</v>
      </c>
      <c r="P105" s="113">
        <f t="shared" ca="1" si="276"/>
        <v>8</v>
      </c>
      <c r="Q105" s="113">
        <f t="shared" ca="1" si="276"/>
        <v>9</v>
      </c>
      <c r="R105" s="113" t="str">
        <f t="shared" si="276"/>
        <v/>
      </c>
      <c r="S105" s="113" t="str">
        <f t="shared" si="276"/>
        <v/>
      </c>
      <c r="T105" s="113" t="str">
        <f t="shared" si="276"/>
        <v/>
      </c>
      <c r="U105" s="113" t="str">
        <f t="shared" si="276"/>
        <v/>
      </c>
      <c r="V105" s="113" t="str">
        <f t="shared" si="276"/>
        <v/>
      </c>
      <c r="W105" s="113" t="str">
        <f t="shared" si="276"/>
        <v/>
      </c>
      <c r="X105" s="113" t="str">
        <f t="shared" si="276"/>
        <v/>
      </c>
      <c r="Y105" s="113" t="str">
        <f t="shared" si="276"/>
        <v/>
      </c>
      <c r="Z105" s="113" t="str">
        <f t="shared" si="276"/>
        <v/>
      </c>
      <c r="AA105" s="113" t="str">
        <f t="shared" si="276"/>
        <v/>
      </c>
      <c r="AB105" s="113" t="str">
        <f t="shared" si="276"/>
        <v/>
      </c>
      <c r="AC105" s="113" t="str">
        <f t="shared" si="276"/>
        <v/>
      </c>
      <c r="AD105" s="113" t="str">
        <f t="shared" si="276"/>
        <v/>
      </c>
      <c r="AE105" s="113" t="str">
        <f t="shared" si="276"/>
        <v/>
      </c>
      <c r="AF105" s="113" t="str">
        <f t="shared" si="276"/>
        <v/>
      </c>
      <c r="AG105" s="113" t="str">
        <f t="shared" si="276"/>
        <v/>
      </c>
      <c r="AH105" s="114" t="str">
        <f t="shared" si="276"/>
        <v/>
      </c>
      <c r="AJ105" s="220">
        <f ca="1">RAND()*$AO$6</f>
        <v>1.3499577309181097</v>
      </c>
      <c r="AL105" s="183">
        <f t="shared" ref="AL105" ca="1" si="277">ROUNDUP($AJ105,0)</f>
        <v>2</v>
      </c>
      <c r="AM105" s="179">
        <f t="shared" ref="AM105:AZ105" ca="1" si="278">IF(AM$12&lt;=($AH$6*$D$6),ROUNDUP($AJ105+(AL$12*$AO$6),0),"")</f>
        <v>4</v>
      </c>
      <c r="AN105" s="179">
        <f t="shared" ca="1" si="278"/>
        <v>6</v>
      </c>
      <c r="AO105" s="179">
        <f t="shared" ca="1" si="278"/>
        <v>8</v>
      </c>
      <c r="AP105" s="179">
        <f t="shared" ca="1" si="278"/>
        <v>10</v>
      </c>
      <c r="AQ105" s="179">
        <f t="shared" ca="1" si="278"/>
        <v>12</v>
      </c>
      <c r="AR105" s="179">
        <f t="shared" ca="1" si="278"/>
        <v>14</v>
      </c>
      <c r="AS105" s="179">
        <f t="shared" ca="1" si="278"/>
        <v>16</v>
      </c>
      <c r="AT105" s="179">
        <f t="shared" ca="1" si="278"/>
        <v>18</v>
      </c>
      <c r="AU105" s="179">
        <f t="shared" ca="1" si="278"/>
        <v>20</v>
      </c>
      <c r="AV105" s="179" t="str">
        <f t="shared" si="278"/>
        <v/>
      </c>
      <c r="AW105" s="179" t="str">
        <f t="shared" si="278"/>
        <v/>
      </c>
      <c r="AX105" s="179" t="str">
        <f t="shared" si="278"/>
        <v/>
      </c>
      <c r="AY105" s="179" t="str">
        <f t="shared" si="278"/>
        <v/>
      </c>
      <c r="AZ105" s="181" t="str">
        <f t="shared" si="278"/>
        <v/>
      </c>
      <c r="BB105" s="220">
        <f ca="1">RAND()*$AO$7</f>
        <v>0.14872062932281205</v>
      </c>
      <c r="BD105" s="183">
        <f t="shared" ref="BD105" ca="1" si="279">ROUNDUP($BB105,0)</f>
        <v>1</v>
      </c>
      <c r="BE105" s="229">
        <f t="shared" ref="BE105:BH105" ca="1" si="280">IF(BE$12&lt;=$AH$7,ROUNDUP($BB105+(BD$12*$AO$7),0),"")</f>
        <v>5</v>
      </c>
      <c r="BF105" s="229">
        <f t="shared" ca="1" si="280"/>
        <v>9</v>
      </c>
      <c r="BG105" s="229">
        <f t="shared" ca="1" si="280"/>
        <v>13</v>
      </c>
      <c r="BH105" s="231">
        <f t="shared" ca="1" si="280"/>
        <v>17</v>
      </c>
    </row>
    <row r="106" spans="1:60" s="74" customFormat="1" x14ac:dyDescent="0.2">
      <c r="A106" s="118" t="s">
        <v>46</v>
      </c>
      <c r="B106" s="101" t="s">
        <v>103</v>
      </c>
      <c r="C106" s="120">
        <f>C105</f>
        <v>125</v>
      </c>
      <c r="D106" s="120">
        <f>D105</f>
        <v>9</v>
      </c>
      <c r="E106" s="121">
        <f>E105</f>
        <v>116</v>
      </c>
      <c r="F106" s="83">
        <f>$D$6-F105</f>
        <v>12</v>
      </c>
      <c r="G106" s="100">
        <f>E106/F106</f>
        <v>9.6666666666666661</v>
      </c>
      <c r="H106" s="87">
        <f ca="1">+RAND()*G106</f>
        <v>1.1149680822575663</v>
      </c>
      <c r="I106" s="100"/>
      <c r="J106" s="112">
        <f t="shared" ca="1" si="197"/>
        <v>2</v>
      </c>
      <c r="K106" s="113">
        <f t="shared" ref="K106:AH106" ca="1" si="281">IF(K$12&lt;=$F106,ROUNDUP($H106+J$12*$G106,0),"")</f>
        <v>11</v>
      </c>
      <c r="L106" s="113">
        <f t="shared" ca="1" si="281"/>
        <v>21</v>
      </c>
      <c r="M106" s="113">
        <f t="shared" ca="1" si="281"/>
        <v>31</v>
      </c>
      <c r="N106" s="113">
        <f t="shared" ca="1" si="281"/>
        <v>40</v>
      </c>
      <c r="O106" s="113">
        <f t="shared" ca="1" si="281"/>
        <v>50</v>
      </c>
      <c r="P106" s="113">
        <f t="shared" ca="1" si="281"/>
        <v>60</v>
      </c>
      <c r="Q106" s="113">
        <f t="shared" ca="1" si="281"/>
        <v>69</v>
      </c>
      <c r="R106" s="113">
        <f t="shared" ca="1" si="281"/>
        <v>79</v>
      </c>
      <c r="S106" s="113">
        <f t="shared" ca="1" si="281"/>
        <v>89</v>
      </c>
      <c r="T106" s="113">
        <f t="shared" ca="1" si="281"/>
        <v>98</v>
      </c>
      <c r="U106" s="113">
        <f t="shared" ca="1" si="281"/>
        <v>108</v>
      </c>
      <c r="V106" s="113" t="str">
        <f t="shared" si="281"/>
        <v/>
      </c>
      <c r="W106" s="113" t="str">
        <f t="shared" si="281"/>
        <v/>
      </c>
      <c r="X106" s="113" t="str">
        <f t="shared" si="281"/>
        <v/>
      </c>
      <c r="Y106" s="113" t="str">
        <f t="shared" si="281"/>
        <v/>
      </c>
      <c r="Z106" s="113" t="str">
        <f t="shared" si="281"/>
        <v/>
      </c>
      <c r="AA106" s="113" t="str">
        <f t="shared" si="281"/>
        <v/>
      </c>
      <c r="AB106" s="113" t="str">
        <f t="shared" si="281"/>
        <v/>
      </c>
      <c r="AC106" s="113" t="str">
        <f t="shared" si="281"/>
        <v/>
      </c>
      <c r="AD106" s="113" t="str">
        <f t="shared" si="281"/>
        <v/>
      </c>
      <c r="AE106" s="113" t="str">
        <f t="shared" si="281"/>
        <v/>
      </c>
      <c r="AF106" s="113" t="str">
        <f t="shared" si="281"/>
        <v/>
      </c>
      <c r="AG106" s="113" t="str">
        <f t="shared" si="281"/>
        <v/>
      </c>
      <c r="AH106" s="114" t="str">
        <f t="shared" si="281"/>
        <v/>
      </c>
      <c r="AJ106" s="220"/>
      <c r="AL106" s="183"/>
      <c r="AM106" s="179"/>
      <c r="AN106" s="179"/>
      <c r="AO106" s="179"/>
      <c r="AP106" s="179"/>
      <c r="AQ106" s="179"/>
      <c r="AR106" s="179"/>
      <c r="AS106" s="179"/>
      <c r="AT106" s="179"/>
      <c r="AU106" s="179"/>
      <c r="AV106" s="179"/>
      <c r="AW106" s="179"/>
      <c r="AX106" s="179"/>
      <c r="AY106" s="179"/>
      <c r="AZ106" s="181"/>
      <c r="BB106" s="220"/>
      <c r="BD106" s="183"/>
      <c r="BE106" s="229"/>
      <c r="BF106" s="229"/>
      <c r="BG106" s="229"/>
      <c r="BH106" s="231"/>
    </row>
    <row r="107" spans="1:60" s="74" customFormat="1" x14ac:dyDescent="0.2">
      <c r="A107" s="118" t="s">
        <v>47</v>
      </c>
      <c r="B107" s="101" t="s">
        <v>100</v>
      </c>
      <c r="C107" s="105">
        <v>123</v>
      </c>
      <c r="D107" s="105">
        <v>11</v>
      </c>
      <c r="E107" s="121">
        <f>C107-D107</f>
        <v>112</v>
      </c>
      <c r="F107" s="83">
        <f>IF($K$6&lt;D107,$K$6,D107)</f>
        <v>8</v>
      </c>
      <c r="G107" s="100">
        <f>D107/F107</f>
        <v>1.375</v>
      </c>
      <c r="H107" s="87">
        <f ca="1">RAND()*G107</f>
        <v>0.76657208978268143</v>
      </c>
      <c r="I107" s="100"/>
      <c r="J107" s="112">
        <f t="shared" ca="1" si="197"/>
        <v>1</v>
      </c>
      <c r="K107" s="113">
        <f t="shared" ref="K107:AH107" ca="1" si="282">IF(K$12&lt;=$F107,ROUNDUP($H107+J$12*$G107,0),"")</f>
        <v>3</v>
      </c>
      <c r="L107" s="113">
        <f t="shared" ca="1" si="282"/>
        <v>4</v>
      </c>
      <c r="M107" s="113">
        <f t="shared" ca="1" si="282"/>
        <v>5</v>
      </c>
      <c r="N107" s="113">
        <f t="shared" ca="1" si="282"/>
        <v>7</v>
      </c>
      <c r="O107" s="113">
        <f t="shared" ca="1" si="282"/>
        <v>8</v>
      </c>
      <c r="P107" s="113">
        <f t="shared" ca="1" si="282"/>
        <v>10</v>
      </c>
      <c r="Q107" s="113">
        <f t="shared" ca="1" si="282"/>
        <v>11</v>
      </c>
      <c r="R107" s="113" t="str">
        <f t="shared" si="282"/>
        <v/>
      </c>
      <c r="S107" s="113" t="str">
        <f t="shared" si="282"/>
        <v/>
      </c>
      <c r="T107" s="113" t="str">
        <f t="shared" si="282"/>
        <v/>
      </c>
      <c r="U107" s="113" t="str">
        <f t="shared" si="282"/>
        <v/>
      </c>
      <c r="V107" s="113" t="str">
        <f t="shared" si="282"/>
        <v/>
      </c>
      <c r="W107" s="113" t="str">
        <f t="shared" si="282"/>
        <v/>
      </c>
      <c r="X107" s="113" t="str">
        <f t="shared" si="282"/>
        <v/>
      </c>
      <c r="Y107" s="113" t="str">
        <f t="shared" si="282"/>
        <v/>
      </c>
      <c r="Z107" s="113" t="str">
        <f t="shared" si="282"/>
        <v/>
      </c>
      <c r="AA107" s="113" t="str">
        <f t="shared" si="282"/>
        <v/>
      </c>
      <c r="AB107" s="113" t="str">
        <f t="shared" si="282"/>
        <v/>
      </c>
      <c r="AC107" s="113" t="str">
        <f t="shared" si="282"/>
        <v/>
      </c>
      <c r="AD107" s="113" t="str">
        <f t="shared" si="282"/>
        <v/>
      </c>
      <c r="AE107" s="113" t="str">
        <f t="shared" si="282"/>
        <v/>
      </c>
      <c r="AF107" s="113" t="str">
        <f t="shared" si="282"/>
        <v/>
      </c>
      <c r="AG107" s="113" t="str">
        <f t="shared" si="282"/>
        <v/>
      </c>
      <c r="AH107" s="114" t="str">
        <f t="shared" si="282"/>
        <v/>
      </c>
      <c r="AJ107" s="220">
        <f ca="1">RAND()*$AO$6</f>
        <v>1.1431126195171153</v>
      </c>
      <c r="AL107" s="183">
        <f t="shared" ref="AL107" ca="1" si="283">ROUNDUP($AJ107,0)</f>
        <v>2</v>
      </c>
      <c r="AM107" s="179">
        <f t="shared" ref="AM107:AZ107" ca="1" si="284">IF(AM$12&lt;=($AH$6*$D$6),ROUNDUP($AJ107+(AL$12*$AO$6),0),"")</f>
        <v>4</v>
      </c>
      <c r="AN107" s="179">
        <f t="shared" ca="1" si="284"/>
        <v>6</v>
      </c>
      <c r="AO107" s="179">
        <f t="shared" ca="1" si="284"/>
        <v>8</v>
      </c>
      <c r="AP107" s="179">
        <f t="shared" ca="1" si="284"/>
        <v>10</v>
      </c>
      <c r="AQ107" s="179">
        <f t="shared" ca="1" si="284"/>
        <v>12</v>
      </c>
      <c r="AR107" s="179">
        <f t="shared" ca="1" si="284"/>
        <v>14</v>
      </c>
      <c r="AS107" s="179">
        <f t="shared" ca="1" si="284"/>
        <v>16</v>
      </c>
      <c r="AT107" s="179">
        <f t="shared" ca="1" si="284"/>
        <v>18</v>
      </c>
      <c r="AU107" s="179">
        <f t="shared" ca="1" si="284"/>
        <v>20</v>
      </c>
      <c r="AV107" s="179" t="str">
        <f t="shared" si="284"/>
        <v/>
      </c>
      <c r="AW107" s="179" t="str">
        <f t="shared" si="284"/>
        <v/>
      </c>
      <c r="AX107" s="179" t="str">
        <f t="shared" si="284"/>
        <v/>
      </c>
      <c r="AY107" s="179" t="str">
        <f t="shared" si="284"/>
        <v/>
      </c>
      <c r="AZ107" s="181" t="str">
        <f t="shared" si="284"/>
        <v/>
      </c>
      <c r="BB107" s="220">
        <f ca="1">RAND()*$AO$7</f>
        <v>2.8988370049815644</v>
      </c>
      <c r="BD107" s="183">
        <f t="shared" ref="BD107" ca="1" si="285">ROUNDUP($BB107,0)</f>
        <v>3</v>
      </c>
      <c r="BE107" s="229">
        <f t="shared" ref="BE107:BH107" ca="1" si="286">IF(BE$12&lt;=$AH$7,ROUNDUP($BB107+(BD$12*$AO$7),0),"")</f>
        <v>7</v>
      </c>
      <c r="BF107" s="229">
        <f t="shared" ca="1" si="286"/>
        <v>11</v>
      </c>
      <c r="BG107" s="229">
        <f t="shared" ca="1" si="286"/>
        <v>15</v>
      </c>
      <c r="BH107" s="231">
        <f t="shared" ca="1" si="286"/>
        <v>19</v>
      </c>
    </row>
    <row r="108" spans="1:60" s="74" customFormat="1" x14ac:dyDescent="0.2">
      <c r="A108" s="118" t="s">
        <v>47</v>
      </c>
      <c r="B108" s="101" t="s">
        <v>103</v>
      </c>
      <c r="C108" s="120">
        <f>C107</f>
        <v>123</v>
      </c>
      <c r="D108" s="120">
        <f>D107</f>
        <v>11</v>
      </c>
      <c r="E108" s="121">
        <f>E107</f>
        <v>112</v>
      </c>
      <c r="F108" s="83">
        <f>$D$6-F107</f>
        <v>12</v>
      </c>
      <c r="G108" s="100">
        <f>E108/F108</f>
        <v>9.3333333333333339</v>
      </c>
      <c r="H108" s="87">
        <f ca="1">+RAND()*G108</f>
        <v>6.4688543353577828</v>
      </c>
      <c r="I108" s="100"/>
      <c r="J108" s="112">
        <f t="shared" ca="1" si="197"/>
        <v>7</v>
      </c>
      <c r="K108" s="113">
        <f t="shared" ref="K108:AH108" ca="1" si="287">IF(K$12&lt;=$F108,ROUNDUP($H108+J$12*$G108,0),"")</f>
        <v>16</v>
      </c>
      <c r="L108" s="113">
        <f t="shared" ca="1" si="287"/>
        <v>26</v>
      </c>
      <c r="M108" s="113">
        <f t="shared" ca="1" si="287"/>
        <v>35</v>
      </c>
      <c r="N108" s="113">
        <f t="shared" ca="1" si="287"/>
        <v>44</v>
      </c>
      <c r="O108" s="113">
        <f t="shared" ca="1" si="287"/>
        <v>54</v>
      </c>
      <c r="P108" s="113">
        <f t="shared" ca="1" si="287"/>
        <v>63</v>
      </c>
      <c r="Q108" s="113">
        <f t="shared" ca="1" si="287"/>
        <v>72</v>
      </c>
      <c r="R108" s="113">
        <f t="shared" ca="1" si="287"/>
        <v>82</v>
      </c>
      <c r="S108" s="113">
        <f t="shared" ca="1" si="287"/>
        <v>91</v>
      </c>
      <c r="T108" s="113">
        <f t="shared" ca="1" si="287"/>
        <v>100</v>
      </c>
      <c r="U108" s="113">
        <f t="shared" ca="1" si="287"/>
        <v>110</v>
      </c>
      <c r="V108" s="113" t="str">
        <f t="shared" si="287"/>
        <v/>
      </c>
      <c r="W108" s="113" t="str">
        <f t="shared" si="287"/>
        <v/>
      </c>
      <c r="X108" s="113" t="str">
        <f t="shared" si="287"/>
        <v/>
      </c>
      <c r="Y108" s="113" t="str">
        <f t="shared" si="287"/>
        <v/>
      </c>
      <c r="Z108" s="113" t="str">
        <f t="shared" si="287"/>
        <v/>
      </c>
      <c r="AA108" s="113" t="str">
        <f t="shared" si="287"/>
        <v/>
      </c>
      <c r="AB108" s="113" t="str">
        <f t="shared" si="287"/>
        <v/>
      </c>
      <c r="AC108" s="113" t="str">
        <f t="shared" si="287"/>
        <v/>
      </c>
      <c r="AD108" s="113" t="str">
        <f t="shared" si="287"/>
        <v/>
      </c>
      <c r="AE108" s="113" t="str">
        <f t="shared" si="287"/>
        <v/>
      </c>
      <c r="AF108" s="113" t="str">
        <f t="shared" si="287"/>
        <v/>
      </c>
      <c r="AG108" s="113" t="str">
        <f t="shared" si="287"/>
        <v/>
      </c>
      <c r="AH108" s="114" t="str">
        <f t="shared" si="287"/>
        <v/>
      </c>
      <c r="AJ108" s="220"/>
      <c r="AL108" s="183"/>
      <c r="AM108" s="179"/>
      <c r="AN108" s="179"/>
      <c r="AO108" s="179"/>
      <c r="AP108" s="179"/>
      <c r="AQ108" s="179"/>
      <c r="AR108" s="179"/>
      <c r="AS108" s="179"/>
      <c r="AT108" s="179"/>
      <c r="AU108" s="179"/>
      <c r="AV108" s="179"/>
      <c r="AW108" s="179"/>
      <c r="AX108" s="179"/>
      <c r="AY108" s="179"/>
      <c r="AZ108" s="181"/>
      <c r="BB108" s="220"/>
      <c r="BD108" s="183"/>
      <c r="BE108" s="229"/>
      <c r="BF108" s="229"/>
      <c r="BG108" s="229"/>
      <c r="BH108" s="231"/>
    </row>
    <row r="109" spans="1:60" s="74" customFormat="1" x14ac:dyDescent="0.2">
      <c r="A109" s="118" t="s">
        <v>48</v>
      </c>
      <c r="B109" s="101" t="s">
        <v>100</v>
      </c>
      <c r="C109" s="105">
        <v>103</v>
      </c>
      <c r="D109" s="105">
        <v>12</v>
      </c>
      <c r="E109" s="121">
        <f>C109-D109</f>
        <v>91</v>
      </c>
      <c r="F109" s="83">
        <f>IF($K$6&lt;D109,$K$6,D109)</f>
        <v>8</v>
      </c>
      <c r="G109" s="100">
        <f>D109/F109</f>
        <v>1.5</v>
      </c>
      <c r="H109" s="87">
        <f ca="1">RAND()*G109</f>
        <v>1.2946707842024265</v>
      </c>
      <c r="I109" s="100"/>
      <c r="J109" s="112">
        <f t="shared" ca="1" si="197"/>
        <v>2</v>
      </c>
      <c r="K109" s="113">
        <f t="shared" ref="K109:AH109" ca="1" si="288">IF(K$12&lt;=$F109,ROUNDUP($H109+J$12*$G109,0),"")</f>
        <v>3</v>
      </c>
      <c r="L109" s="113">
        <f t="shared" ca="1" si="288"/>
        <v>5</v>
      </c>
      <c r="M109" s="113">
        <f t="shared" ca="1" si="288"/>
        <v>6</v>
      </c>
      <c r="N109" s="113">
        <f t="shared" ca="1" si="288"/>
        <v>8</v>
      </c>
      <c r="O109" s="113">
        <f t="shared" ca="1" si="288"/>
        <v>9</v>
      </c>
      <c r="P109" s="113">
        <f t="shared" ca="1" si="288"/>
        <v>11</v>
      </c>
      <c r="Q109" s="113">
        <f t="shared" ca="1" si="288"/>
        <v>12</v>
      </c>
      <c r="R109" s="113" t="str">
        <f t="shared" si="288"/>
        <v/>
      </c>
      <c r="S109" s="113" t="str">
        <f t="shared" si="288"/>
        <v/>
      </c>
      <c r="T109" s="113" t="str">
        <f t="shared" si="288"/>
        <v/>
      </c>
      <c r="U109" s="113" t="str">
        <f t="shared" si="288"/>
        <v/>
      </c>
      <c r="V109" s="113" t="str">
        <f t="shared" si="288"/>
        <v/>
      </c>
      <c r="W109" s="113" t="str">
        <f t="shared" si="288"/>
        <v/>
      </c>
      <c r="X109" s="113" t="str">
        <f t="shared" si="288"/>
        <v/>
      </c>
      <c r="Y109" s="113" t="str">
        <f t="shared" si="288"/>
        <v/>
      </c>
      <c r="Z109" s="113" t="str">
        <f t="shared" si="288"/>
        <v/>
      </c>
      <c r="AA109" s="113" t="str">
        <f t="shared" si="288"/>
        <v/>
      </c>
      <c r="AB109" s="113" t="str">
        <f t="shared" si="288"/>
        <v/>
      </c>
      <c r="AC109" s="113" t="str">
        <f t="shared" si="288"/>
        <v/>
      </c>
      <c r="AD109" s="113" t="str">
        <f t="shared" si="288"/>
        <v/>
      </c>
      <c r="AE109" s="113" t="str">
        <f t="shared" si="288"/>
        <v/>
      </c>
      <c r="AF109" s="113" t="str">
        <f t="shared" si="288"/>
        <v/>
      </c>
      <c r="AG109" s="113" t="str">
        <f t="shared" si="288"/>
        <v/>
      </c>
      <c r="AH109" s="114" t="str">
        <f t="shared" si="288"/>
        <v/>
      </c>
      <c r="AJ109" s="220">
        <f ca="1">RAND()*$AO$6</f>
        <v>0.20127729380542836</v>
      </c>
      <c r="AL109" s="183">
        <f t="shared" ref="AL109" ca="1" si="289">ROUNDUP($AJ109,0)</f>
        <v>1</v>
      </c>
      <c r="AM109" s="179">
        <f t="shared" ref="AM109:AZ109" ca="1" si="290">IF(AM$12&lt;=($AH$6*$D$6),ROUNDUP($AJ109+(AL$12*$AO$6),0),"")</f>
        <v>3</v>
      </c>
      <c r="AN109" s="179">
        <f t="shared" ca="1" si="290"/>
        <v>5</v>
      </c>
      <c r="AO109" s="179">
        <f t="shared" ca="1" si="290"/>
        <v>7</v>
      </c>
      <c r="AP109" s="179">
        <f t="shared" ca="1" si="290"/>
        <v>9</v>
      </c>
      <c r="AQ109" s="179">
        <f t="shared" ca="1" si="290"/>
        <v>11</v>
      </c>
      <c r="AR109" s="179">
        <f t="shared" ca="1" si="290"/>
        <v>13</v>
      </c>
      <c r="AS109" s="179">
        <f t="shared" ca="1" si="290"/>
        <v>15</v>
      </c>
      <c r="AT109" s="179">
        <f t="shared" ca="1" si="290"/>
        <v>17</v>
      </c>
      <c r="AU109" s="179">
        <f t="shared" ca="1" si="290"/>
        <v>19</v>
      </c>
      <c r="AV109" s="179" t="str">
        <f t="shared" si="290"/>
        <v/>
      </c>
      <c r="AW109" s="179" t="str">
        <f t="shared" si="290"/>
        <v/>
      </c>
      <c r="AX109" s="179" t="str">
        <f t="shared" si="290"/>
        <v/>
      </c>
      <c r="AY109" s="179" t="str">
        <f t="shared" si="290"/>
        <v/>
      </c>
      <c r="AZ109" s="181" t="str">
        <f t="shared" si="290"/>
        <v/>
      </c>
      <c r="BB109" s="220">
        <f ca="1">RAND()*$AO$7</f>
        <v>1.3325945895771985</v>
      </c>
      <c r="BD109" s="183">
        <f t="shared" ref="BD109" ca="1" si="291">ROUNDUP($BB109,0)</f>
        <v>2</v>
      </c>
      <c r="BE109" s="229">
        <f t="shared" ref="BE109:BH109" ca="1" si="292">IF(BE$12&lt;=$AH$7,ROUNDUP($BB109+(BD$12*$AO$7),0),"")</f>
        <v>6</v>
      </c>
      <c r="BF109" s="229">
        <f t="shared" ca="1" si="292"/>
        <v>10</v>
      </c>
      <c r="BG109" s="229">
        <f t="shared" ca="1" si="292"/>
        <v>14</v>
      </c>
      <c r="BH109" s="231">
        <f t="shared" ca="1" si="292"/>
        <v>18</v>
      </c>
    </row>
    <row r="110" spans="1:60" s="74" customFormat="1" x14ac:dyDescent="0.2">
      <c r="A110" s="118" t="s">
        <v>48</v>
      </c>
      <c r="B110" s="101" t="s">
        <v>103</v>
      </c>
      <c r="C110" s="120">
        <f>C109</f>
        <v>103</v>
      </c>
      <c r="D110" s="120">
        <f>D109</f>
        <v>12</v>
      </c>
      <c r="E110" s="121">
        <f>E109</f>
        <v>91</v>
      </c>
      <c r="F110" s="83">
        <f>$D$6-F109</f>
        <v>12</v>
      </c>
      <c r="G110" s="100">
        <f>E110/F110</f>
        <v>7.583333333333333</v>
      </c>
      <c r="H110" s="87">
        <f ca="1">+RAND()*G110</f>
        <v>3.9572663509069956</v>
      </c>
      <c r="I110" s="100"/>
      <c r="J110" s="112">
        <f t="shared" ca="1" si="197"/>
        <v>4</v>
      </c>
      <c r="K110" s="113">
        <f t="shared" ref="K110:AH110" ca="1" si="293">IF(K$12&lt;=$F110,ROUNDUP($H110+J$12*$G110,0),"")</f>
        <v>12</v>
      </c>
      <c r="L110" s="113">
        <f t="shared" ca="1" si="293"/>
        <v>20</v>
      </c>
      <c r="M110" s="113">
        <f t="shared" ca="1" si="293"/>
        <v>27</v>
      </c>
      <c r="N110" s="113">
        <f t="shared" ca="1" si="293"/>
        <v>35</v>
      </c>
      <c r="O110" s="113">
        <f t="shared" ca="1" si="293"/>
        <v>42</v>
      </c>
      <c r="P110" s="113">
        <f t="shared" ca="1" si="293"/>
        <v>50</v>
      </c>
      <c r="Q110" s="113">
        <f t="shared" ca="1" si="293"/>
        <v>58</v>
      </c>
      <c r="R110" s="113">
        <f t="shared" ca="1" si="293"/>
        <v>65</v>
      </c>
      <c r="S110" s="113">
        <f t="shared" ca="1" si="293"/>
        <v>73</v>
      </c>
      <c r="T110" s="113">
        <f t="shared" ca="1" si="293"/>
        <v>80</v>
      </c>
      <c r="U110" s="113">
        <f t="shared" ca="1" si="293"/>
        <v>88</v>
      </c>
      <c r="V110" s="113" t="str">
        <f t="shared" si="293"/>
        <v/>
      </c>
      <c r="W110" s="113" t="str">
        <f t="shared" si="293"/>
        <v/>
      </c>
      <c r="X110" s="113" t="str">
        <f t="shared" si="293"/>
        <v/>
      </c>
      <c r="Y110" s="113" t="str">
        <f t="shared" si="293"/>
        <v/>
      </c>
      <c r="Z110" s="113" t="str">
        <f t="shared" si="293"/>
        <v/>
      </c>
      <c r="AA110" s="113" t="str">
        <f t="shared" si="293"/>
        <v/>
      </c>
      <c r="AB110" s="113" t="str">
        <f t="shared" si="293"/>
        <v/>
      </c>
      <c r="AC110" s="113" t="str">
        <f t="shared" si="293"/>
        <v/>
      </c>
      <c r="AD110" s="113" t="str">
        <f t="shared" si="293"/>
        <v/>
      </c>
      <c r="AE110" s="113" t="str">
        <f t="shared" si="293"/>
        <v/>
      </c>
      <c r="AF110" s="113" t="str">
        <f t="shared" si="293"/>
        <v/>
      </c>
      <c r="AG110" s="113" t="str">
        <f t="shared" si="293"/>
        <v/>
      </c>
      <c r="AH110" s="114" t="str">
        <f t="shared" si="293"/>
        <v/>
      </c>
      <c r="AJ110" s="220"/>
      <c r="AL110" s="183"/>
      <c r="AM110" s="179"/>
      <c r="AN110" s="179"/>
      <c r="AO110" s="179"/>
      <c r="AP110" s="179"/>
      <c r="AQ110" s="179"/>
      <c r="AR110" s="179"/>
      <c r="AS110" s="179"/>
      <c r="AT110" s="179"/>
      <c r="AU110" s="179"/>
      <c r="AV110" s="179"/>
      <c r="AW110" s="179"/>
      <c r="AX110" s="179"/>
      <c r="AY110" s="179"/>
      <c r="AZ110" s="181"/>
      <c r="BB110" s="220"/>
      <c r="BD110" s="183"/>
      <c r="BE110" s="229"/>
      <c r="BF110" s="229"/>
      <c r="BG110" s="229"/>
      <c r="BH110" s="231"/>
    </row>
    <row r="111" spans="1:60" s="74" customFormat="1" x14ac:dyDescent="0.2">
      <c r="A111" s="118" t="s">
        <v>49</v>
      </c>
      <c r="B111" s="101" t="s">
        <v>100</v>
      </c>
      <c r="C111" s="105">
        <v>113</v>
      </c>
      <c r="D111" s="105">
        <v>17</v>
      </c>
      <c r="E111" s="121">
        <f>C111-D111</f>
        <v>96</v>
      </c>
      <c r="F111" s="83">
        <f>IF($K$6&lt;D111,$K$6,D111)</f>
        <v>8</v>
      </c>
      <c r="G111" s="100">
        <f>D111/F111</f>
        <v>2.125</v>
      </c>
      <c r="H111" s="87">
        <f ca="1">RAND()*G111</f>
        <v>0.88430346574663732</v>
      </c>
      <c r="I111" s="100"/>
      <c r="J111" s="112">
        <f t="shared" ca="1" si="197"/>
        <v>1</v>
      </c>
      <c r="K111" s="113">
        <f t="shared" ref="K111:AH111" ca="1" si="294">IF(K$12&lt;=$F111,ROUNDUP($H111+J$12*$G111,0),"")</f>
        <v>4</v>
      </c>
      <c r="L111" s="113">
        <f t="shared" ca="1" si="294"/>
        <v>6</v>
      </c>
      <c r="M111" s="113">
        <f t="shared" ca="1" si="294"/>
        <v>8</v>
      </c>
      <c r="N111" s="113">
        <f t="shared" ca="1" si="294"/>
        <v>10</v>
      </c>
      <c r="O111" s="113">
        <f t="shared" ca="1" si="294"/>
        <v>12</v>
      </c>
      <c r="P111" s="113">
        <f t="shared" ca="1" si="294"/>
        <v>14</v>
      </c>
      <c r="Q111" s="113">
        <f t="shared" ca="1" si="294"/>
        <v>16</v>
      </c>
      <c r="R111" s="113" t="str">
        <f t="shared" si="294"/>
        <v/>
      </c>
      <c r="S111" s="113" t="str">
        <f t="shared" si="294"/>
        <v/>
      </c>
      <c r="T111" s="113" t="str">
        <f t="shared" si="294"/>
        <v/>
      </c>
      <c r="U111" s="113" t="str">
        <f t="shared" si="294"/>
        <v/>
      </c>
      <c r="V111" s="113" t="str">
        <f t="shared" si="294"/>
        <v/>
      </c>
      <c r="W111" s="113" t="str">
        <f t="shared" si="294"/>
        <v/>
      </c>
      <c r="X111" s="113" t="str">
        <f t="shared" si="294"/>
        <v/>
      </c>
      <c r="Y111" s="113" t="str">
        <f t="shared" si="294"/>
        <v/>
      </c>
      <c r="Z111" s="113" t="str">
        <f t="shared" si="294"/>
        <v/>
      </c>
      <c r="AA111" s="113" t="str">
        <f t="shared" si="294"/>
        <v/>
      </c>
      <c r="AB111" s="113" t="str">
        <f t="shared" si="294"/>
        <v/>
      </c>
      <c r="AC111" s="113" t="str">
        <f t="shared" si="294"/>
        <v/>
      </c>
      <c r="AD111" s="113" t="str">
        <f t="shared" si="294"/>
        <v/>
      </c>
      <c r="AE111" s="113" t="str">
        <f t="shared" si="294"/>
        <v/>
      </c>
      <c r="AF111" s="113" t="str">
        <f t="shared" si="294"/>
        <v/>
      </c>
      <c r="AG111" s="113" t="str">
        <f t="shared" si="294"/>
        <v/>
      </c>
      <c r="AH111" s="114" t="str">
        <f t="shared" si="294"/>
        <v/>
      </c>
      <c r="AJ111" s="220">
        <f ca="1">RAND()*$AO$6</f>
        <v>1.832251569288899</v>
      </c>
      <c r="AL111" s="183">
        <f t="shared" ref="AL111" ca="1" si="295">ROUNDUP($AJ111,0)</f>
        <v>2</v>
      </c>
      <c r="AM111" s="179">
        <f t="shared" ref="AM111:AZ111" ca="1" si="296">IF(AM$12&lt;=($AH$6*$D$6),ROUNDUP($AJ111+(AL$12*$AO$6),0),"")</f>
        <v>4</v>
      </c>
      <c r="AN111" s="179">
        <f t="shared" ca="1" si="296"/>
        <v>6</v>
      </c>
      <c r="AO111" s="179">
        <f t="shared" ca="1" si="296"/>
        <v>8</v>
      </c>
      <c r="AP111" s="179">
        <f t="shared" ca="1" si="296"/>
        <v>10</v>
      </c>
      <c r="AQ111" s="179">
        <f t="shared" ca="1" si="296"/>
        <v>12</v>
      </c>
      <c r="AR111" s="179">
        <f t="shared" ca="1" si="296"/>
        <v>14</v>
      </c>
      <c r="AS111" s="179">
        <f t="shared" ca="1" si="296"/>
        <v>16</v>
      </c>
      <c r="AT111" s="179">
        <f t="shared" ca="1" si="296"/>
        <v>18</v>
      </c>
      <c r="AU111" s="179">
        <f t="shared" ca="1" si="296"/>
        <v>20</v>
      </c>
      <c r="AV111" s="179" t="str">
        <f t="shared" si="296"/>
        <v/>
      </c>
      <c r="AW111" s="179" t="str">
        <f t="shared" si="296"/>
        <v/>
      </c>
      <c r="AX111" s="179" t="str">
        <f t="shared" si="296"/>
        <v/>
      </c>
      <c r="AY111" s="179" t="str">
        <f t="shared" si="296"/>
        <v/>
      </c>
      <c r="AZ111" s="181" t="str">
        <f t="shared" si="296"/>
        <v/>
      </c>
      <c r="BB111" s="220">
        <f ca="1">RAND()*$AO$7</f>
        <v>2.7741479007428493</v>
      </c>
      <c r="BD111" s="183">
        <f t="shared" ref="BD111" ca="1" si="297">ROUNDUP($BB111,0)</f>
        <v>3</v>
      </c>
      <c r="BE111" s="229">
        <f t="shared" ref="BE111:BH111" ca="1" si="298">IF(BE$12&lt;=$AH$7,ROUNDUP($BB111+(BD$12*$AO$7),0),"")</f>
        <v>7</v>
      </c>
      <c r="BF111" s="229">
        <f t="shared" ca="1" si="298"/>
        <v>11</v>
      </c>
      <c r="BG111" s="229">
        <f t="shared" ca="1" si="298"/>
        <v>15</v>
      </c>
      <c r="BH111" s="231">
        <f t="shared" ca="1" si="298"/>
        <v>19</v>
      </c>
    </row>
    <row r="112" spans="1:60" s="74" customFormat="1" ht="13.5" thickBot="1" x14ac:dyDescent="0.25">
      <c r="A112" s="122" t="s">
        <v>49</v>
      </c>
      <c r="B112" s="123" t="s">
        <v>103</v>
      </c>
      <c r="C112" s="124">
        <f>C111</f>
        <v>113</v>
      </c>
      <c r="D112" s="124">
        <f>D111</f>
        <v>17</v>
      </c>
      <c r="E112" s="125">
        <f>E111</f>
        <v>96</v>
      </c>
      <c r="F112" s="82">
        <f>$D$6-F111</f>
        <v>12</v>
      </c>
      <c r="G112" s="126">
        <f>E112/F112</f>
        <v>8</v>
      </c>
      <c r="H112" s="86">
        <f ca="1">+RAND()*G112</f>
        <v>2.7941249725884933</v>
      </c>
      <c r="I112" s="100"/>
      <c r="J112" s="115">
        <f t="shared" ca="1" si="197"/>
        <v>3</v>
      </c>
      <c r="K112" s="116">
        <f t="shared" ref="K112:AH112" ca="1" si="299">IF(K$12&lt;=$F112,ROUNDUP($H112+J$12*$G112,0),"")</f>
        <v>11</v>
      </c>
      <c r="L112" s="116">
        <f t="shared" ca="1" si="299"/>
        <v>19</v>
      </c>
      <c r="M112" s="116">
        <f t="shared" ca="1" si="299"/>
        <v>27</v>
      </c>
      <c r="N112" s="116">
        <f t="shared" ca="1" si="299"/>
        <v>35</v>
      </c>
      <c r="O112" s="116">
        <f t="shared" ca="1" si="299"/>
        <v>43</v>
      </c>
      <c r="P112" s="116">
        <f t="shared" ca="1" si="299"/>
        <v>51</v>
      </c>
      <c r="Q112" s="116">
        <f t="shared" ca="1" si="299"/>
        <v>59</v>
      </c>
      <c r="R112" s="116">
        <f t="shared" ca="1" si="299"/>
        <v>67</v>
      </c>
      <c r="S112" s="116">
        <f t="shared" ca="1" si="299"/>
        <v>75</v>
      </c>
      <c r="T112" s="116">
        <f t="shared" ca="1" si="299"/>
        <v>83</v>
      </c>
      <c r="U112" s="116">
        <f t="shared" ca="1" si="299"/>
        <v>91</v>
      </c>
      <c r="V112" s="116" t="str">
        <f t="shared" si="299"/>
        <v/>
      </c>
      <c r="W112" s="116" t="str">
        <f t="shared" si="299"/>
        <v/>
      </c>
      <c r="X112" s="116" t="str">
        <f t="shared" si="299"/>
        <v/>
      </c>
      <c r="Y112" s="116" t="str">
        <f t="shared" si="299"/>
        <v/>
      </c>
      <c r="Z112" s="116" t="str">
        <f t="shared" si="299"/>
        <v/>
      </c>
      <c r="AA112" s="116" t="str">
        <f t="shared" si="299"/>
        <v/>
      </c>
      <c r="AB112" s="116" t="str">
        <f t="shared" si="299"/>
        <v/>
      </c>
      <c r="AC112" s="116" t="str">
        <f t="shared" si="299"/>
        <v/>
      </c>
      <c r="AD112" s="116" t="str">
        <f t="shared" si="299"/>
        <v/>
      </c>
      <c r="AE112" s="116" t="str">
        <f t="shared" si="299"/>
        <v/>
      </c>
      <c r="AF112" s="116" t="str">
        <f t="shared" si="299"/>
        <v/>
      </c>
      <c r="AG112" s="116" t="str">
        <f t="shared" si="299"/>
        <v/>
      </c>
      <c r="AH112" s="117" t="str">
        <f t="shared" si="299"/>
        <v/>
      </c>
      <c r="AJ112" s="235"/>
      <c r="AL112" s="184"/>
      <c r="AM112" s="180"/>
      <c r="AN112" s="180"/>
      <c r="AO112" s="180"/>
      <c r="AP112" s="180"/>
      <c r="AQ112" s="180"/>
      <c r="AR112" s="180"/>
      <c r="AS112" s="180"/>
      <c r="AT112" s="180"/>
      <c r="AU112" s="180"/>
      <c r="AV112" s="180"/>
      <c r="AW112" s="180"/>
      <c r="AX112" s="180"/>
      <c r="AY112" s="180"/>
      <c r="AZ112" s="182"/>
      <c r="BB112" s="235"/>
      <c r="BD112" s="184"/>
      <c r="BE112" s="236"/>
      <c r="BF112" s="236"/>
      <c r="BG112" s="236"/>
      <c r="BH112" s="237"/>
    </row>
    <row r="113" spans="1:54" s="17" customFormat="1" x14ac:dyDescent="0.2">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2">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2">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2">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2">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2">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2">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2">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2">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2">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2">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2">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2">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2">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2">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2">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2">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2">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2">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2">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2">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2">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2">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2">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2">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2">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2">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2">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2">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2">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2">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2">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2">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2">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2">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2">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2">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2">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2">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2">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2">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2">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2">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2">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2">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2">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2">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2">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2">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2">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2">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2">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2">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2">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2">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2">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2">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2">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2">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2">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2">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2">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2">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2">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2">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2">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2">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2">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2">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2">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2">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2">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2">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2">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2">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2">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2">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2">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2">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2">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2">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2">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2">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2">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2">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2">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2">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2">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2">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2">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2">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2">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2">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2">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2">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2">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2">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2">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
      <c r="H409" s="9"/>
      <c r="L409" s="10"/>
    </row>
    <row r="410" spans="1:54" s="7" customFormat="1" x14ac:dyDescent="0.2">
      <c r="H410" s="9"/>
      <c r="L410" s="10"/>
    </row>
    <row r="411" spans="1:54" s="7" customFormat="1" x14ac:dyDescent="0.2">
      <c r="H411" s="9"/>
      <c r="L411" s="10"/>
    </row>
  </sheetData>
  <mergeCells count="1136">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spe:Receivers xmlns:spe="http://schemas.microsoft.com/sharepoint/event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8ABC564E-6A8C-4C98-A816-1B825F6F9982}"/>
</file>

<file path=customXml/itemProps2.xml><?xml version="1.0" encoding="utf-8"?>
<ds:datastoreItem xmlns:ds="http://schemas.openxmlformats.org/officeDocument/2006/customXml" ds:itemID="{0045D248-0D5F-4401-9E7D-10849956427B}"/>
</file>

<file path=customXml/itemProps3.xml><?xml version="1.0" encoding="utf-8"?>
<ds:datastoreItem xmlns:ds="http://schemas.openxmlformats.org/officeDocument/2006/customXml" ds:itemID="{D2DF5833-AF74-435F-BF0C-50A547110AE9}"/>
</file>

<file path=customXml/itemProps4.xml><?xml version="1.0" encoding="utf-8"?>
<ds:datastoreItem xmlns:ds="http://schemas.openxmlformats.org/officeDocument/2006/customXml" ds:itemID="{87F2C568-02D2-46C4-9256-AD671DB433AD}"/>
</file>

<file path=customXml/itemProps5.xml><?xml version="1.0" encoding="utf-8"?>
<ds:datastoreItem xmlns:ds="http://schemas.openxmlformats.org/officeDocument/2006/customXml" ds:itemID="{46ECD9E9-F148-4BB3-8AB1-025A958BE796}"/>
</file>

<file path=customXml/itemProps6.xml><?xml version="1.0" encoding="utf-8"?>
<ds:datastoreItem xmlns:ds="http://schemas.openxmlformats.org/officeDocument/2006/customXml" ds:itemID="{16DE2630-6B49-45CE-BA07-61E66738D5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sample take</vt:lpstr>
      <vt:lpstr>Fixed sample take U5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Armando Levinson</cp:lastModifiedBy>
  <dcterms:created xsi:type="dcterms:W3CDTF">2013-01-25T12:53:52Z</dcterms:created>
  <dcterms:modified xsi:type="dcterms:W3CDTF">2017-08-19T17:04:51Z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